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jamajskyvrabcak/SynologyDrive/SPORT/Itineráře CT23/"/>
    </mc:Choice>
  </mc:AlternateContent>
  <xr:revisionPtr revIDLastSave="0" documentId="13_ncr:1_{3FDBF2BE-1DE9-6549-AC72-E68B39C2974B}" xr6:coauthVersionLast="47" xr6:coauthVersionMax="47" xr10:uidLastSave="{00000000-0000-0000-0000-000000000000}"/>
  <bookViews>
    <workbookView xWindow="16920" yWindow="0" windowWidth="16680" windowHeight="21000" tabRatio="500" firstSheet="2" activeTab="4" xr2:uid="{00000000-000D-0000-FFFF-FFFF00000000}"/>
  </bookViews>
  <sheets>
    <sheet name="Overall" sheetId="1" r:id="rId1"/>
    <sheet name="01-Prostějov - Uničov" sheetId="2" r:id="rId2"/>
    <sheet name="02-Olomouc_Pustevny" sheetId="3" r:id="rId3"/>
    <sheet name="03-Mor. Třebová_ ČHS" sheetId="4" r:id="rId4"/>
    <sheet name="04-Šumperk_Šternberk" sheetId="5" r:id="rId5"/>
  </sheets>
  <definedNames>
    <definedName name="__Anonymous_Sheet_DB__1">#REF!</definedName>
    <definedName name="__Anonymous_Sheet_DB__1_1">#REF!</definedName>
    <definedName name="__Anonymous_Sheet_DB__1_2">#REF!</definedName>
    <definedName name="__Anonymous_Sheet_DB__1_3">#REF!</definedName>
    <definedName name="__Anonymous_Sheet_DB__2">#REF!</definedName>
    <definedName name="__Anonymous_Sheet_DB__2_1">#REF!</definedName>
    <definedName name="__Anonymous_Sheet_DB__3">#REF!</definedName>
    <definedName name="__Anonymous_Sheet_DB__4" localSheetId="3">'03-Mor. Třebová_ ČHS'!$E$15:$E$153</definedName>
    <definedName name="__Anonymous_Sheet_DB__4">'01-Prostějov - Uničov'!$E$15:$E$182</definedName>
    <definedName name="A">'03-Mor. Třebová_ ČHS'!$UJX:$UJX</definedName>
    <definedName name="_xlnm.Print_Titles" localSheetId="1">'01-Prostějov - Uničov'!$13:$14</definedName>
    <definedName name="_xlnm.Print_Titles" localSheetId="2">'02-Olomouc_Pustevny'!$13:$14</definedName>
    <definedName name="_xlnm.Print_Titles" localSheetId="3">'03-Mor. Třebová_ ČHS'!$13:$14</definedName>
    <definedName name="_xlnm.Print_Titles" localSheetId="4">'04-Šumperk_Šternberk'!$13:$14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5" l="1"/>
  <c r="I108" i="5"/>
  <c r="G108" i="5" s="1"/>
  <c r="J108" i="5"/>
  <c r="H108" i="5" s="1"/>
  <c r="J103" i="5"/>
  <c r="H103" i="5" s="1"/>
  <c r="I103" i="5"/>
  <c r="G103" i="5" s="1"/>
  <c r="E103" i="5"/>
  <c r="J102" i="5"/>
  <c r="H102" i="5" s="1"/>
  <c r="I102" i="5"/>
  <c r="G102" i="5" s="1"/>
  <c r="E102" i="5"/>
  <c r="J75" i="5"/>
  <c r="H75" i="5" s="1"/>
  <c r="I75" i="5"/>
  <c r="G75" i="5" s="1"/>
  <c r="E75" i="5"/>
  <c r="J74" i="5"/>
  <c r="H74" i="5" s="1"/>
  <c r="I74" i="5"/>
  <c r="G74" i="5" s="1"/>
  <c r="E74" i="5"/>
  <c r="J73" i="5"/>
  <c r="H73" i="5" s="1"/>
  <c r="I73" i="5"/>
  <c r="G73" i="5" s="1"/>
  <c r="E73" i="5"/>
  <c r="J58" i="5"/>
  <c r="H58" i="5" s="1"/>
  <c r="I58" i="5"/>
  <c r="G58" i="5" s="1"/>
  <c r="E58" i="5"/>
  <c r="J57" i="5"/>
  <c r="H57" i="5" s="1"/>
  <c r="I57" i="5"/>
  <c r="G57" i="5" s="1"/>
  <c r="E57" i="5"/>
  <c r="J26" i="5"/>
  <c r="H26" i="5" s="1"/>
  <c r="I26" i="5"/>
  <c r="G26" i="5" s="1"/>
  <c r="E26" i="5"/>
  <c r="J47" i="5"/>
  <c r="H47" i="5" s="1"/>
  <c r="I47" i="5"/>
  <c r="G47" i="5" s="1"/>
  <c r="E47" i="5"/>
  <c r="J38" i="2"/>
  <c r="H38" i="2" s="1"/>
  <c r="I38" i="2"/>
  <c r="G38" i="2" s="1"/>
  <c r="F38" i="2" s="1"/>
  <c r="E38" i="2"/>
  <c r="E48" i="5"/>
  <c r="I48" i="5"/>
  <c r="G48" i="5" s="1"/>
  <c r="J48" i="5"/>
  <c r="H48" i="5" s="1"/>
  <c r="I159" i="5"/>
  <c r="G159" i="5" s="1"/>
  <c r="J159" i="5"/>
  <c r="H159" i="5" s="1"/>
  <c r="E147" i="4"/>
  <c r="I147" i="4"/>
  <c r="G147" i="4"/>
  <c r="J147" i="4"/>
  <c r="H147" i="4" s="1"/>
  <c r="E136" i="4"/>
  <c r="I136" i="4"/>
  <c r="G136" i="4" s="1"/>
  <c r="J136" i="4"/>
  <c r="H136" i="4" s="1"/>
  <c r="E135" i="4"/>
  <c r="I135" i="4"/>
  <c r="G135" i="4" s="1"/>
  <c r="J135" i="4"/>
  <c r="H135" i="4" s="1"/>
  <c r="E74" i="4"/>
  <c r="I74" i="4"/>
  <c r="G74" i="4" s="1"/>
  <c r="J74" i="4"/>
  <c r="H74" i="4" s="1"/>
  <c r="E73" i="4"/>
  <c r="I73" i="4"/>
  <c r="G73" i="4" s="1"/>
  <c r="J73" i="4"/>
  <c r="H73" i="4" s="1"/>
  <c r="E111" i="4"/>
  <c r="I111" i="4"/>
  <c r="G111" i="4" s="1"/>
  <c r="J111" i="4"/>
  <c r="H111" i="4" s="1"/>
  <c r="E110" i="4"/>
  <c r="I110" i="4"/>
  <c r="G110" i="4" s="1"/>
  <c r="J110" i="4"/>
  <c r="H110" i="4" s="1"/>
  <c r="E109" i="4"/>
  <c r="I109" i="4"/>
  <c r="G109" i="4" s="1"/>
  <c r="J109" i="4"/>
  <c r="H109" i="4" s="1"/>
  <c r="E57" i="4"/>
  <c r="I57" i="4"/>
  <c r="G57" i="4" s="1"/>
  <c r="J57" i="4"/>
  <c r="H57" i="4" s="1"/>
  <c r="E48" i="3"/>
  <c r="I48" i="3"/>
  <c r="G48" i="3" s="1"/>
  <c r="F48" i="3" s="1"/>
  <c r="J48" i="3"/>
  <c r="H48" i="3" s="1"/>
  <c r="E127" i="3"/>
  <c r="I127" i="3"/>
  <c r="G127" i="3" s="1"/>
  <c r="J127" i="3"/>
  <c r="H127" i="3" s="1"/>
  <c r="E126" i="3"/>
  <c r="I126" i="3"/>
  <c r="G126" i="3" s="1"/>
  <c r="J126" i="3"/>
  <c r="H126" i="3" s="1"/>
  <c r="E105" i="3"/>
  <c r="I105" i="3"/>
  <c r="G105" i="3" s="1"/>
  <c r="J105" i="3"/>
  <c r="H105" i="3" s="1"/>
  <c r="E104" i="3"/>
  <c r="I104" i="3"/>
  <c r="G104" i="3" s="1"/>
  <c r="J104" i="3"/>
  <c r="H104" i="3" s="1"/>
  <c r="E56" i="3"/>
  <c r="I56" i="3"/>
  <c r="G56" i="3" s="1"/>
  <c r="J56" i="3"/>
  <c r="H56" i="3" s="1"/>
  <c r="E55" i="3"/>
  <c r="I55" i="3"/>
  <c r="G55" i="3" s="1"/>
  <c r="J55" i="3"/>
  <c r="H55" i="3" s="1"/>
  <c r="E103" i="3"/>
  <c r="I103" i="3"/>
  <c r="G103" i="3" s="1"/>
  <c r="J103" i="3"/>
  <c r="H103" i="3" s="1"/>
  <c r="E119" i="3"/>
  <c r="I119" i="3"/>
  <c r="G119" i="3" s="1"/>
  <c r="J119" i="3"/>
  <c r="H119" i="3" s="1"/>
  <c r="E46" i="2"/>
  <c r="I46" i="2"/>
  <c r="G46" i="2" s="1"/>
  <c r="J46" i="2"/>
  <c r="H46" i="2" s="1"/>
  <c r="E87" i="2"/>
  <c r="I87" i="2"/>
  <c r="G87" i="2" s="1"/>
  <c r="J87" i="2"/>
  <c r="H87" i="2" s="1"/>
  <c r="E124" i="2"/>
  <c r="I124" i="2"/>
  <c r="G124" i="2" s="1"/>
  <c r="J124" i="2"/>
  <c r="H124" i="2" s="1"/>
  <c r="E123" i="2"/>
  <c r="I123" i="2"/>
  <c r="G123" i="2" s="1"/>
  <c r="J123" i="2"/>
  <c r="H123" i="2" s="1"/>
  <c r="E89" i="2"/>
  <c r="I89" i="2"/>
  <c r="G89" i="2" s="1"/>
  <c r="J89" i="2"/>
  <c r="H89" i="2" s="1"/>
  <c r="E88" i="2"/>
  <c r="I88" i="2"/>
  <c r="G88" i="2" s="1"/>
  <c r="J88" i="2"/>
  <c r="H88" i="2" s="1"/>
  <c r="E57" i="2"/>
  <c r="I57" i="2"/>
  <c r="G57" i="2" s="1"/>
  <c r="J57" i="2"/>
  <c r="H57" i="2" s="1"/>
  <c r="E56" i="2"/>
  <c r="I56" i="2"/>
  <c r="G56" i="2" s="1"/>
  <c r="J56" i="2"/>
  <c r="H56" i="2" s="1"/>
  <c r="E82" i="2"/>
  <c r="I82" i="2"/>
  <c r="G82" i="2" s="1"/>
  <c r="J82" i="2"/>
  <c r="H82" i="2" s="1"/>
  <c r="E136" i="2"/>
  <c r="I136" i="2"/>
  <c r="G136" i="2" s="1"/>
  <c r="J136" i="2"/>
  <c r="H136" i="2" s="1"/>
  <c r="E120" i="5"/>
  <c r="I120" i="5"/>
  <c r="G120" i="5" s="1"/>
  <c r="J120" i="5"/>
  <c r="H120" i="5" s="1"/>
  <c r="E114" i="5"/>
  <c r="I114" i="5"/>
  <c r="G114" i="5" s="1"/>
  <c r="J114" i="5"/>
  <c r="H114" i="5" s="1"/>
  <c r="E110" i="5"/>
  <c r="I110" i="5"/>
  <c r="G110" i="5" s="1"/>
  <c r="J110" i="5"/>
  <c r="H110" i="5" s="1"/>
  <c r="E97" i="5"/>
  <c r="I97" i="5"/>
  <c r="G97" i="5" s="1"/>
  <c r="J97" i="5"/>
  <c r="H97" i="5" s="1"/>
  <c r="E91" i="5"/>
  <c r="I91" i="5"/>
  <c r="G91" i="5" s="1"/>
  <c r="J91" i="5"/>
  <c r="H91" i="5" s="1"/>
  <c r="E86" i="5"/>
  <c r="I86" i="5"/>
  <c r="G86" i="5" s="1"/>
  <c r="J86" i="5"/>
  <c r="H86" i="5" s="1"/>
  <c r="F108" i="5" l="1"/>
  <c r="F102" i="5"/>
  <c r="F103" i="5"/>
  <c r="F74" i="5"/>
  <c r="F75" i="5"/>
  <c r="F73" i="5"/>
  <c r="F57" i="5"/>
  <c r="F58" i="5"/>
  <c r="F26" i="5"/>
  <c r="F47" i="5"/>
  <c r="F87" i="2"/>
  <c r="F46" i="2"/>
  <c r="F127" i="3"/>
  <c r="F48" i="5"/>
  <c r="F120" i="5"/>
  <c r="F159" i="5"/>
  <c r="F136" i="4"/>
  <c r="F147" i="4"/>
  <c r="F135" i="4"/>
  <c r="F74" i="4"/>
  <c r="F73" i="4"/>
  <c r="F111" i="4"/>
  <c r="F109" i="4"/>
  <c r="F110" i="4"/>
  <c r="F57" i="4"/>
  <c r="F126" i="3"/>
  <c r="F105" i="3"/>
  <c r="F104" i="3"/>
  <c r="F56" i="3"/>
  <c r="F55" i="3"/>
  <c r="F103" i="3"/>
  <c r="F119" i="3"/>
  <c r="F124" i="2"/>
  <c r="F123" i="2"/>
  <c r="F56" i="2"/>
  <c r="F88" i="2"/>
  <c r="F89" i="2"/>
  <c r="F57" i="2"/>
  <c r="F82" i="2"/>
  <c r="F136" i="2"/>
  <c r="F114" i="5"/>
  <c r="F110" i="5"/>
  <c r="F97" i="5"/>
  <c r="F91" i="5"/>
  <c r="F86" i="5"/>
  <c r="E59" i="5"/>
  <c r="I59" i="5"/>
  <c r="G59" i="5" s="1"/>
  <c r="J59" i="5"/>
  <c r="H59" i="5" s="1"/>
  <c r="E52" i="5"/>
  <c r="I52" i="5"/>
  <c r="G52" i="5" s="1"/>
  <c r="J52" i="5"/>
  <c r="H52" i="5" s="1"/>
  <c r="E51" i="5"/>
  <c r="I51" i="5"/>
  <c r="G51" i="5" s="1"/>
  <c r="J51" i="5"/>
  <c r="H51" i="5" s="1"/>
  <c r="E45" i="5"/>
  <c r="I45" i="5"/>
  <c r="G45" i="5" s="1"/>
  <c r="J45" i="5"/>
  <c r="H45" i="5" s="1"/>
  <c r="E122" i="4"/>
  <c r="I122" i="4"/>
  <c r="G122" i="4" s="1"/>
  <c r="J122" i="4"/>
  <c r="H122" i="4" s="1"/>
  <c r="E121" i="4"/>
  <c r="I121" i="4"/>
  <c r="G121" i="4" s="1"/>
  <c r="J121" i="4"/>
  <c r="H121" i="4" s="1"/>
  <c r="E117" i="4"/>
  <c r="I117" i="4"/>
  <c r="G117" i="4" s="1"/>
  <c r="J117" i="4"/>
  <c r="H117" i="4" s="1"/>
  <c r="E112" i="4"/>
  <c r="I112" i="4"/>
  <c r="G112" i="4" s="1"/>
  <c r="J112" i="4"/>
  <c r="H112" i="4" s="1"/>
  <c r="E107" i="4"/>
  <c r="I107" i="4"/>
  <c r="G107" i="4" s="1"/>
  <c r="J107" i="4"/>
  <c r="H107" i="4" s="1"/>
  <c r="E72" i="4"/>
  <c r="I72" i="4"/>
  <c r="G72" i="4" s="1"/>
  <c r="J72" i="4"/>
  <c r="H72" i="4" s="1"/>
  <c r="E68" i="4"/>
  <c r="I68" i="4"/>
  <c r="G68" i="4" s="1"/>
  <c r="J68" i="4"/>
  <c r="H68" i="4" s="1"/>
  <c r="E65" i="4"/>
  <c r="I65" i="4"/>
  <c r="G65" i="4" s="1"/>
  <c r="J65" i="4"/>
  <c r="H65" i="4" s="1"/>
  <c r="E50" i="4"/>
  <c r="I50" i="4"/>
  <c r="G50" i="4" s="1"/>
  <c r="J50" i="4"/>
  <c r="H50" i="4" s="1"/>
  <c r="F121" i="4" l="1"/>
  <c r="F52" i="5"/>
  <c r="F51" i="5"/>
  <c r="F59" i="5"/>
  <c r="F45" i="5"/>
  <c r="F122" i="4"/>
  <c r="F117" i="4"/>
  <c r="F112" i="4"/>
  <c r="F107" i="4"/>
  <c r="F72" i="4"/>
  <c r="F68" i="4"/>
  <c r="F65" i="4"/>
  <c r="F50" i="4"/>
  <c r="E38" i="4"/>
  <c r="I38" i="4"/>
  <c r="G38" i="4" s="1"/>
  <c r="J38" i="4"/>
  <c r="H38" i="4" s="1"/>
  <c r="E149" i="3"/>
  <c r="I149" i="3"/>
  <c r="G149" i="3" s="1"/>
  <c r="J149" i="3"/>
  <c r="H149" i="3" s="1"/>
  <c r="E121" i="3"/>
  <c r="I121" i="3"/>
  <c r="G121" i="3" s="1"/>
  <c r="J121" i="3"/>
  <c r="H121" i="3" s="1"/>
  <c r="E118" i="3"/>
  <c r="I118" i="3"/>
  <c r="G118" i="3" s="1"/>
  <c r="J118" i="3"/>
  <c r="H118" i="3" s="1"/>
  <c r="E70" i="3"/>
  <c r="I70" i="3"/>
  <c r="G70" i="3" s="1"/>
  <c r="J70" i="3"/>
  <c r="H70" i="3" s="1"/>
  <c r="E158" i="2"/>
  <c r="I158" i="2"/>
  <c r="G158" i="2" s="1"/>
  <c r="J158" i="2"/>
  <c r="H158" i="2" s="1"/>
  <c r="E156" i="2"/>
  <c r="I156" i="2"/>
  <c r="G156" i="2" s="1"/>
  <c r="J156" i="2"/>
  <c r="H156" i="2" s="1"/>
  <c r="E152" i="2"/>
  <c r="I152" i="2"/>
  <c r="G152" i="2" s="1"/>
  <c r="J152" i="2"/>
  <c r="H152" i="2" s="1"/>
  <c r="E147" i="2"/>
  <c r="I147" i="2"/>
  <c r="G147" i="2" s="1"/>
  <c r="J147" i="2"/>
  <c r="H147" i="2" s="1"/>
  <c r="E146" i="2"/>
  <c r="I146" i="2"/>
  <c r="G146" i="2" s="1"/>
  <c r="J146" i="2"/>
  <c r="H146" i="2" s="1"/>
  <c r="E117" i="2"/>
  <c r="I117" i="2"/>
  <c r="G117" i="2" s="1"/>
  <c r="J117" i="2"/>
  <c r="H117" i="2" s="1"/>
  <c r="E116" i="2"/>
  <c r="I116" i="2"/>
  <c r="G116" i="2" s="1"/>
  <c r="J116" i="2"/>
  <c r="H116" i="2" s="1"/>
  <c r="E115" i="2"/>
  <c r="I115" i="2"/>
  <c r="G115" i="2" s="1"/>
  <c r="J115" i="2"/>
  <c r="H115" i="2" s="1"/>
  <c r="E114" i="2"/>
  <c r="I114" i="2"/>
  <c r="G114" i="2" s="1"/>
  <c r="J114" i="2"/>
  <c r="H114" i="2" s="1"/>
  <c r="E113" i="2"/>
  <c r="I113" i="2"/>
  <c r="G113" i="2" s="1"/>
  <c r="J113" i="2"/>
  <c r="H113" i="2" s="1"/>
  <c r="E110" i="2"/>
  <c r="I110" i="2"/>
  <c r="G110" i="2" s="1"/>
  <c r="J110" i="2"/>
  <c r="H110" i="2" s="1"/>
  <c r="E101" i="2"/>
  <c r="I101" i="2"/>
  <c r="G101" i="2" s="1"/>
  <c r="J101" i="2"/>
  <c r="H101" i="2" s="1"/>
  <c r="E86" i="2"/>
  <c r="I86" i="2"/>
  <c r="G86" i="2" s="1"/>
  <c r="J86" i="2"/>
  <c r="H86" i="2" s="1"/>
  <c r="E80" i="2"/>
  <c r="I80" i="2"/>
  <c r="G80" i="2" s="1"/>
  <c r="J80" i="2"/>
  <c r="H80" i="2" s="1"/>
  <c r="E78" i="2"/>
  <c r="I78" i="2"/>
  <c r="G78" i="2" s="1"/>
  <c r="J78" i="2"/>
  <c r="H78" i="2" s="1"/>
  <c r="E74" i="2"/>
  <c r="I74" i="2"/>
  <c r="G74" i="2" s="1"/>
  <c r="J74" i="2"/>
  <c r="H74" i="2" s="1"/>
  <c r="E66" i="2"/>
  <c r="I66" i="2"/>
  <c r="G66" i="2" s="1"/>
  <c r="J66" i="2"/>
  <c r="H66" i="2" s="1"/>
  <c r="E63" i="2"/>
  <c r="I63" i="2"/>
  <c r="G63" i="2" s="1"/>
  <c r="J63" i="2"/>
  <c r="H63" i="2" s="1"/>
  <c r="E58" i="2"/>
  <c r="I58" i="2"/>
  <c r="G58" i="2" s="1"/>
  <c r="J58" i="2"/>
  <c r="H58" i="2" s="1"/>
  <c r="E55" i="2"/>
  <c r="I55" i="2"/>
  <c r="G55" i="2" s="1"/>
  <c r="J55" i="2"/>
  <c r="H55" i="2" s="1"/>
  <c r="E54" i="2"/>
  <c r="I54" i="2"/>
  <c r="G54" i="2" s="1"/>
  <c r="J54" i="2"/>
  <c r="H54" i="2" s="1"/>
  <c r="E52" i="2"/>
  <c r="I52" i="2"/>
  <c r="G52" i="2" s="1"/>
  <c r="J52" i="2"/>
  <c r="H52" i="2" s="1"/>
  <c r="E30" i="2"/>
  <c r="I30" i="2"/>
  <c r="G30" i="2" s="1"/>
  <c r="J30" i="2"/>
  <c r="H30" i="2" s="1"/>
  <c r="E29" i="2"/>
  <c r="I29" i="2"/>
  <c r="G29" i="2" s="1"/>
  <c r="J29" i="2"/>
  <c r="H29" i="2" s="1"/>
  <c r="E27" i="2"/>
  <c r="I27" i="2"/>
  <c r="G27" i="2" s="1"/>
  <c r="J27" i="2"/>
  <c r="H27" i="2" s="1"/>
  <c r="E97" i="3"/>
  <c r="I97" i="3"/>
  <c r="G97" i="3" s="1"/>
  <c r="J97" i="3"/>
  <c r="H97" i="3" s="1"/>
  <c r="E96" i="3"/>
  <c r="I96" i="3"/>
  <c r="G96" i="3" s="1"/>
  <c r="J96" i="3"/>
  <c r="H96" i="3" s="1"/>
  <c r="J19" i="2"/>
  <c r="H19" i="2" s="1"/>
  <c r="I19" i="2"/>
  <c r="G19" i="2" s="1"/>
  <c r="E19" i="2"/>
  <c r="E20" i="2"/>
  <c r="I20" i="2"/>
  <c r="G20" i="2" s="1"/>
  <c r="J20" i="2"/>
  <c r="H20" i="2" s="1"/>
  <c r="E181" i="2"/>
  <c r="I181" i="2"/>
  <c r="G181" i="2" s="1"/>
  <c r="J181" i="2"/>
  <c r="H181" i="2" s="1"/>
  <c r="E105" i="4"/>
  <c r="I105" i="4"/>
  <c r="G105" i="4" s="1"/>
  <c r="J105" i="4"/>
  <c r="H105" i="4" s="1"/>
  <c r="E102" i="4"/>
  <c r="I102" i="4"/>
  <c r="G102" i="4" s="1"/>
  <c r="J102" i="4"/>
  <c r="H102" i="4" s="1"/>
  <c r="E101" i="4"/>
  <c r="I101" i="4"/>
  <c r="G101" i="4" s="1"/>
  <c r="J101" i="4"/>
  <c r="H101" i="4" s="1"/>
  <c r="E71" i="4"/>
  <c r="I71" i="4"/>
  <c r="G71" i="4" s="1"/>
  <c r="J71" i="4"/>
  <c r="H71" i="4" s="1"/>
  <c r="E70" i="4"/>
  <c r="I70" i="4"/>
  <c r="G70" i="4" s="1"/>
  <c r="J70" i="4"/>
  <c r="H70" i="4" s="1"/>
  <c r="E60" i="4"/>
  <c r="I60" i="4"/>
  <c r="G60" i="4" s="1"/>
  <c r="J60" i="4"/>
  <c r="H60" i="4" s="1"/>
  <c r="E29" i="4"/>
  <c r="I29" i="4"/>
  <c r="G29" i="4" s="1"/>
  <c r="J29" i="4"/>
  <c r="H29" i="4" s="1"/>
  <c r="E148" i="3"/>
  <c r="I148" i="3"/>
  <c r="G148" i="3" s="1"/>
  <c r="J148" i="3"/>
  <c r="H148" i="3" s="1"/>
  <c r="E146" i="3"/>
  <c r="I146" i="3"/>
  <c r="G146" i="3" s="1"/>
  <c r="J146" i="3"/>
  <c r="H146" i="3" s="1"/>
  <c r="E143" i="3"/>
  <c r="I143" i="3"/>
  <c r="G143" i="3" s="1"/>
  <c r="J143" i="3"/>
  <c r="H143" i="3" s="1"/>
  <c r="E142" i="3"/>
  <c r="I142" i="3"/>
  <c r="G142" i="3" s="1"/>
  <c r="J142" i="3"/>
  <c r="H142" i="3" s="1"/>
  <c r="E112" i="2"/>
  <c r="I112" i="2"/>
  <c r="G112" i="2" s="1"/>
  <c r="J112" i="2"/>
  <c r="H112" i="2" s="1"/>
  <c r="E109" i="2"/>
  <c r="I109" i="2"/>
  <c r="G109" i="2" s="1"/>
  <c r="J109" i="2"/>
  <c r="H109" i="2" s="1"/>
  <c r="E44" i="4"/>
  <c r="I44" i="4"/>
  <c r="G44" i="4" s="1"/>
  <c r="J44" i="4"/>
  <c r="H44" i="4" s="1"/>
  <c r="E106" i="3"/>
  <c r="E88" i="3"/>
  <c r="I88" i="3"/>
  <c r="G88" i="3" s="1"/>
  <c r="J88" i="3"/>
  <c r="H88" i="3" s="1"/>
  <c r="J125" i="2"/>
  <c r="H125" i="2" s="1"/>
  <c r="E51" i="2"/>
  <c r="I51" i="2"/>
  <c r="G51" i="2" s="1"/>
  <c r="J51" i="2"/>
  <c r="H51" i="2" s="1"/>
  <c r="E49" i="2"/>
  <c r="I49" i="2"/>
  <c r="G49" i="2" s="1"/>
  <c r="J49" i="2"/>
  <c r="H49" i="2" s="1"/>
  <c r="E149" i="4"/>
  <c r="I149" i="4"/>
  <c r="G149" i="4" s="1"/>
  <c r="J149" i="4"/>
  <c r="H149" i="4" s="1"/>
  <c r="E137" i="4"/>
  <c r="I137" i="4"/>
  <c r="G137" i="4" s="1"/>
  <c r="J137" i="4"/>
  <c r="H137" i="4" s="1"/>
  <c r="E133" i="4"/>
  <c r="I133" i="4"/>
  <c r="G133" i="4" s="1"/>
  <c r="J133" i="4"/>
  <c r="H133" i="4" s="1"/>
  <c r="E152" i="4"/>
  <c r="I152" i="4"/>
  <c r="G152" i="4" s="1"/>
  <c r="J152" i="4"/>
  <c r="H152" i="4" s="1"/>
  <c r="E151" i="4"/>
  <c r="I151" i="4"/>
  <c r="G151" i="4" s="1"/>
  <c r="J151" i="4"/>
  <c r="H151" i="4" s="1"/>
  <c r="E150" i="4"/>
  <c r="I150" i="4"/>
  <c r="G150" i="4" s="1"/>
  <c r="J150" i="4"/>
  <c r="H150" i="4" s="1"/>
  <c r="E146" i="4"/>
  <c r="I146" i="4"/>
  <c r="G146" i="4" s="1"/>
  <c r="J146" i="4"/>
  <c r="H146" i="4" s="1"/>
  <c r="E145" i="4"/>
  <c r="I145" i="4"/>
  <c r="G145" i="4" s="1"/>
  <c r="J145" i="4"/>
  <c r="H145" i="4" s="1"/>
  <c r="E130" i="4"/>
  <c r="I130" i="4"/>
  <c r="G130" i="4" s="1"/>
  <c r="J130" i="4"/>
  <c r="H130" i="4" s="1"/>
  <c r="E24" i="4"/>
  <c r="E165" i="2"/>
  <c r="I165" i="2"/>
  <c r="G165" i="2" s="1"/>
  <c r="J165" i="2"/>
  <c r="H165" i="2" s="1"/>
  <c r="E107" i="2"/>
  <c r="I107" i="2"/>
  <c r="G107" i="2" s="1"/>
  <c r="J107" i="2"/>
  <c r="H107" i="2" s="1"/>
  <c r="E85" i="2"/>
  <c r="I85" i="2"/>
  <c r="G85" i="2" s="1"/>
  <c r="J85" i="2"/>
  <c r="H85" i="2" s="1"/>
  <c r="E22" i="2"/>
  <c r="I22" i="2"/>
  <c r="G22" i="2" s="1"/>
  <c r="J22" i="2"/>
  <c r="H22" i="2" s="1"/>
  <c r="E21" i="2"/>
  <c r="I21" i="2"/>
  <c r="G21" i="2" s="1"/>
  <c r="J21" i="2"/>
  <c r="H21" i="2" s="1"/>
  <c r="E84" i="5"/>
  <c r="I84" i="5"/>
  <c r="G84" i="5" s="1"/>
  <c r="J84" i="5"/>
  <c r="H84" i="5" s="1"/>
  <c r="E139" i="5"/>
  <c r="I139" i="5"/>
  <c r="G139" i="5" s="1"/>
  <c r="J139" i="5"/>
  <c r="H139" i="5" s="1"/>
  <c r="E64" i="5"/>
  <c r="I64" i="5"/>
  <c r="G64" i="5" s="1"/>
  <c r="J64" i="5"/>
  <c r="H64" i="5" s="1"/>
  <c r="E144" i="5"/>
  <c r="I144" i="5"/>
  <c r="G144" i="5" s="1"/>
  <c r="J144" i="5"/>
  <c r="H144" i="5" s="1"/>
  <c r="E128" i="5"/>
  <c r="I128" i="5"/>
  <c r="G128" i="5" s="1"/>
  <c r="J128" i="5"/>
  <c r="H128" i="5" s="1"/>
  <c r="E140" i="5"/>
  <c r="I140" i="5"/>
  <c r="G140" i="5" s="1"/>
  <c r="J140" i="5"/>
  <c r="H140" i="5" s="1"/>
  <c r="E138" i="5"/>
  <c r="I138" i="5"/>
  <c r="G138" i="5" s="1"/>
  <c r="J138" i="5"/>
  <c r="H138" i="5" s="1"/>
  <c r="E137" i="5"/>
  <c r="I137" i="5"/>
  <c r="G137" i="5" s="1"/>
  <c r="J137" i="5"/>
  <c r="H137" i="5" s="1"/>
  <c r="E136" i="5"/>
  <c r="I136" i="5"/>
  <c r="G136" i="5" s="1"/>
  <c r="J136" i="5"/>
  <c r="H136" i="5" s="1"/>
  <c r="E133" i="5"/>
  <c r="I133" i="5"/>
  <c r="G133" i="5" s="1"/>
  <c r="J133" i="5"/>
  <c r="H133" i="5" s="1"/>
  <c r="E132" i="5"/>
  <c r="I132" i="5"/>
  <c r="G132" i="5" s="1"/>
  <c r="J132" i="5"/>
  <c r="H132" i="5" s="1"/>
  <c r="E131" i="5"/>
  <c r="I131" i="5"/>
  <c r="G131" i="5" s="1"/>
  <c r="J131" i="5"/>
  <c r="H131" i="5" s="1"/>
  <c r="E121" i="5"/>
  <c r="I121" i="5"/>
  <c r="G121" i="5" s="1"/>
  <c r="J121" i="5"/>
  <c r="H121" i="5" s="1"/>
  <c r="E119" i="5"/>
  <c r="I119" i="5"/>
  <c r="G119" i="5" s="1"/>
  <c r="J119" i="5"/>
  <c r="H119" i="5" s="1"/>
  <c r="E112" i="5"/>
  <c r="I112" i="5"/>
  <c r="G112" i="5" s="1"/>
  <c r="J112" i="5"/>
  <c r="H112" i="5" s="1"/>
  <c r="E109" i="5"/>
  <c r="I109" i="5"/>
  <c r="G109" i="5" s="1"/>
  <c r="J109" i="5"/>
  <c r="H109" i="5" s="1"/>
  <c r="E107" i="5"/>
  <c r="I107" i="5"/>
  <c r="G107" i="5" s="1"/>
  <c r="J107" i="5"/>
  <c r="H107" i="5" s="1"/>
  <c r="E104" i="5"/>
  <c r="I104" i="5"/>
  <c r="G104" i="5" s="1"/>
  <c r="J104" i="5"/>
  <c r="H104" i="5" s="1"/>
  <c r="E101" i="5"/>
  <c r="I101" i="5"/>
  <c r="G101" i="5" s="1"/>
  <c r="J101" i="5"/>
  <c r="H101" i="5" s="1"/>
  <c r="E100" i="5"/>
  <c r="I100" i="5"/>
  <c r="G100" i="5" s="1"/>
  <c r="J100" i="5"/>
  <c r="H100" i="5" s="1"/>
  <c r="E95" i="5"/>
  <c r="I95" i="5"/>
  <c r="G95" i="5" s="1"/>
  <c r="J95" i="5"/>
  <c r="H95" i="5" s="1"/>
  <c r="E81" i="5"/>
  <c r="I81" i="5"/>
  <c r="G81" i="5" s="1"/>
  <c r="J81" i="5"/>
  <c r="H81" i="5" s="1"/>
  <c r="E82" i="5"/>
  <c r="I82" i="5"/>
  <c r="G82" i="5" s="1"/>
  <c r="J82" i="5"/>
  <c r="H82" i="5" s="1"/>
  <c r="E54" i="5"/>
  <c r="I54" i="5"/>
  <c r="G54" i="5" s="1"/>
  <c r="J54" i="5"/>
  <c r="H54" i="5" s="1"/>
  <c r="E56" i="5"/>
  <c r="I56" i="5"/>
  <c r="G56" i="5" s="1"/>
  <c r="J56" i="5"/>
  <c r="H56" i="5" s="1"/>
  <c r="E55" i="5"/>
  <c r="I55" i="5"/>
  <c r="G55" i="5" s="1"/>
  <c r="J55" i="5"/>
  <c r="H55" i="5" s="1"/>
  <c r="E53" i="5"/>
  <c r="I53" i="5"/>
  <c r="G53" i="5" s="1"/>
  <c r="J53" i="5"/>
  <c r="H53" i="5" s="1"/>
  <c r="E44" i="5"/>
  <c r="I44" i="5"/>
  <c r="G44" i="5" s="1"/>
  <c r="J44" i="5"/>
  <c r="H44" i="5" s="1"/>
  <c r="E43" i="5"/>
  <c r="I43" i="5"/>
  <c r="G43" i="5" s="1"/>
  <c r="J43" i="5"/>
  <c r="H43" i="5" s="1"/>
  <c r="E42" i="5"/>
  <c r="I42" i="5"/>
  <c r="G42" i="5" s="1"/>
  <c r="J42" i="5"/>
  <c r="H42" i="5" s="1"/>
  <c r="E40" i="5"/>
  <c r="I40" i="5"/>
  <c r="G40" i="5" s="1"/>
  <c r="J40" i="5"/>
  <c r="H40" i="5" s="1"/>
  <c r="E38" i="5"/>
  <c r="I38" i="5"/>
  <c r="G38" i="5" s="1"/>
  <c r="J38" i="5"/>
  <c r="H38" i="5" s="1"/>
  <c r="E36" i="5"/>
  <c r="I36" i="5"/>
  <c r="G36" i="5" s="1"/>
  <c r="J36" i="5"/>
  <c r="H36" i="5" s="1"/>
  <c r="E37" i="5"/>
  <c r="I37" i="5"/>
  <c r="G37" i="5" s="1"/>
  <c r="J37" i="5"/>
  <c r="H37" i="5" s="1"/>
  <c r="E33" i="5"/>
  <c r="I33" i="5"/>
  <c r="G33" i="5" s="1"/>
  <c r="J33" i="5"/>
  <c r="H33" i="5" s="1"/>
  <c r="E34" i="5"/>
  <c r="I34" i="5"/>
  <c r="G34" i="5" s="1"/>
  <c r="J34" i="5"/>
  <c r="H34" i="5" s="1"/>
  <c r="E31" i="5"/>
  <c r="I31" i="5"/>
  <c r="G31" i="5" s="1"/>
  <c r="J31" i="5"/>
  <c r="H31" i="5" s="1"/>
  <c r="E32" i="5"/>
  <c r="I32" i="5"/>
  <c r="G32" i="5" s="1"/>
  <c r="J32" i="5"/>
  <c r="H32" i="5" s="1"/>
  <c r="E30" i="5"/>
  <c r="I30" i="5"/>
  <c r="G30" i="5" s="1"/>
  <c r="J30" i="5"/>
  <c r="H30" i="5" s="1"/>
  <c r="E29" i="5"/>
  <c r="I29" i="5"/>
  <c r="G29" i="5" s="1"/>
  <c r="J29" i="5"/>
  <c r="H29" i="5" s="1"/>
  <c r="E27" i="5"/>
  <c r="I27" i="5"/>
  <c r="G27" i="5" s="1"/>
  <c r="J27" i="5"/>
  <c r="H27" i="5" s="1"/>
  <c r="E127" i="4"/>
  <c r="I127" i="4"/>
  <c r="G127" i="4" s="1"/>
  <c r="J127" i="4"/>
  <c r="H127" i="4" s="1"/>
  <c r="E124" i="4"/>
  <c r="I124" i="4"/>
  <c r="G124" i="4" s="1"/>
  <c r="J124" i="4"/>
  <c r="H124" i="4" s="1"/>
  <c r="E120" i="4"/>
  <c r="I120" i="4"/>
  <c r="G120" i="4" s="1"/>
  <c r="J120" i="4"/>
  <c r="H120" i="4" s="1"/>
  <c r="E118" i="4"/>
  <c r="I118" i="4"/>
  <c r="G118" i="4" s="1"/>
  <c r="J118" i="4"/>
  <c r="H118" i="4" s="1"/>
  <c r="E116" i="4"/>
  <c r="I116" i="4"/>
  <c r="G116" i="4" s="1"/>
  <c r="J116" i="4"/>
  <c r="H116" i="4" s="1"/>
  <c r="E115" i="4"/>
  <c r="I115" i="4"/>
  <c r="G115" i="4" s="1"/>
  <c r="J115" i="4"/>
  <c r="H115" i="4" s="1"/>
  <c r="E99" i="4"/>
  <c r="I99" i="4"/>
  <c r="G99" i="4" s="1"/>
  <c r="J99" i="4"/>
  <c r="H99" i="4" s="1"/>
  <c r="E96" i="4"/>
  <c r="I96" i="4"/>
  <c r="G96" i="4" s="1"/>
  <c r="J96" i="4"/>
  <c r="H96" i="4" s="1"/>
  <c r="E95" i="4"/>
  <c r="I95" i="4"/>
  <c r="G95" i="4" s="1"/>
  <c r="J95" i="4"/>
  <c r="H95" i="4" s="1"/>
  <c r="E94" i="4"/>
  <c r="I94" i="4"/>
  <c r="G94" i="4" s="1"/>
  <c r="J94" i="4"/>
  <c r="H94" i="4" s="1"/>
  <c r="E93" i="4"/>
  <c r="I93" i="4"/>
  <c r="G93" i="4" s="1"/>
  <c r="J93" i="4"/>
  <c r="H93" i="4" s="1"/>
  <c r="E92" i="4"/>
  <c r="I92" i="4"/>
  <c r="G92" i="4" s="1"/>
  <c r="J92" i="4"/>
  <c r="H92" i="4" s="1"/>
  <c r="E91" i="4"/>
  <c r="I91" i="4"/>
  <c r="G91" i="4" s="1"/>
  <c r="J91" i="4"/>
  <c r="H91" i="4" s="1"/>
  <c r="E89" i="4"/>
  <c r="I89" i="4"/>
  <c r="G89" i="4" s="1"/>
  <c r="J89" i="4"/>
  <c r="H89" i="4" s="1"/>
  <c r="E67" i="4"/>
  <c r="I67" i="4"/>
  <c r="G67" i="4" s="1"/>
  <c r="J67" i="4"/>
  <c r="H67" i="4" s="1"/>
  <c r="E51" i="4"/>
  <c r="I51" i="4"/>
  <c r="G51" i="4" s="1"/>
  <c r="J51" i="4"/>
  <c r="H51" i="4" s="1"/>
  <c r="E49" i="4"/>
  <c r="I49" i="4"/>
  <c r="G49" i="4" s="1"/>
  <c r="J49" i="4"/>
  <c r="H49" i="4" s="1"/>
  <c r="E48" i="4"/>
  <c r="I48" i="4"/>
  <c r="G48" i="4" s="1"/>
  <c r="J48" i="4"/>
  <c r="H48" i="4" s="1"/>
  <c r="E43" i="4"/>
  <c r="I43" i="4"/>
  <c r="G43" i="4" s="1"/>
  <c r="J43" i="4"/>
  <c r="H43" i="4" s="1"/>
  <c r="E41" i="4"/>
  <c r="I41" i="4"/>
  <c r="G41" i="4" s="1"/>
  <c r="J41" i="4"/>
  <c r="H41" i="4" s="1"/>
  <c r="E40" i="4"/>
  <c r="I40" i="4"/>
  <c r="G40" i="4" s="1"/>
  <c r="J40" i="4"/>
  <c r="H40" i="4" s="1"/>
  <c r="E35" i="4"/>
  <c r="I35" i="4"/>
  <c r="G35" i="4" s="1"/>
  <c r="J35" i="4"/>
  <c r="H35" i="4" s="1"/>
  <c r="E32" i="4"/>
  <c r="I32" i="4"/>
  <c r="G32" i="4" s="1"/>
  <c r="J32" i="4"/>
  <c r="H32" i="4" s="1"/>
  <c r="E31" i="4"/>
  <c r="I31" i="4"/>
  <c r="G31" i="4" s="1"/>
  <c r="J31" i="4"/>
  <c r="H31" i="4" s="1"/>
  <c r="E30" i="4"/>
  <c r="I30" i="4"/>
  <c r="G30" i="4" s="1"/>
  <c r="J30" i="4"/>
  <c r="H30" i="4" s="1"/>
  <c r="E28" i="4"/>
  <c r="I28" i="4"/>
  <c r="G28" i="4" s="1"/>
  <c r="J28" i="4"/>
  <c r="H28" i="4" s="1"/>
  <c r="E144" i="3"/>
  <c r="I144" i="3"/>
  <c r="G144" i="3" s="1"/>
  <c r="J144" i="3"/>
  <c r="H144" i="3" s="1"/>
  <c r="E94" i="3"/>
  <c r="I94" i="3"/>
  <c r="G94" i="3" s="1"/>
  <c r="J94" i="3"/>
  <c r="H94" i="3" s="1"/>
  <c r="E75" i="3"/>
  <c r="I75" i="3"/>
  <c r="G75" i="3" s="1"/>
  <c r="J75" i="3"/>
  <c r="H75" i="3" s="1"/>
  <c r="E86" i="3"/>
  <c r="I86" i="3"/>
  <c r="G86" i="3" s="1"/>
  <c r="J86" i="3"/>
  <c r="H86" i="3" s="1"/>
  <c r="E84" i="3"/>
  <c r="I84" i="3"/>
  <c r="G84" i="3" s="1"/>
  <c r="J84" i="3"/>
  <c r="H84" i="3" s="1"/>
  <c r="E81" i="3"/>
  <c r="I81" i="3"/>
  <c r="G81" i="3" s="1"/>
  <c r="J81" i="3"/>
  <c r="H81" i="3" s="1"/>
  <c r="E76" i="3"/>
  <c r="I76" i="3"/>
  <c r="G76" i="3" s="1"/>
  <c r="J76" i="3"/>
  <c r="H76" i="3" s="1"/>
  <c r="E67" i="3"/>
  <c r="I67" i="3"/>
  <c r="G67" i="3" s="1"/>
  <c r="J67" i="3"/>
  <c r="H67" i="3" s="1"/>
  <c r="E58" i="3"/>
  <c r="I58" i="3"/>
  <c r="G58" i="3" s="1"/>
  <c r="J58" i="3"/>
  <c r="H58" i="3" s="1"/>
  <c r="E50" i="3"/>
  <c r="I50" i="3"/>
  <c r="G50" i="3" s="1"/>
  <c r="J50" i="3"/>
  <c r="H50" i="3" s="1"/>
  <c r="E47" i="3"/>
  <c r="I47" i="3"/>
  <c r="G47" i="3" s="1"/>
  <c r="J47" i="3"/>
  <c r="H47" i="3" s="1"/>
  <c r="E46" i="3"/>
  <c r="I46" i="3"/>
  <c r="G46" i="3" s="1"/>
  <c r="J46" i="3"/>
  <c r="H46" i="3" s="1"/>
  <c r="E43" i="3"/>
  <c r="I43" i="3"/>
  <c r="G43" i="3" s="1"/>
  <c r="J43" i="3"/>
  <c r="H43" i="3" s="1"/>
  <c r="E42" i="3"/>
  <c r="I42" i="3"/>
  <c r="G42" i="3" s="1"/>
  <c r="J42" i="3"/>
  <c r="H42" i="3" s="1"/>
  <c r="E37" i="3"/>
  <c r="I37" i="3"/>
  <c r="G37" i="3" s="1"/>
  <c r="J37" i="3"/>
  <c r="H37" i="3" s="1"/>
  <c r="E35" i="3"/>
  <c r="I35" i="3"/>
  <c r="G35" i="3" s="1"/>
  <c r="J35" i="3"/>
  <c r="H35" i="3" s="1"/>
  <c r="E33" i="3"/>
  <c r="I33" i="3"/>
  <c r="G33" i="3" s="1"/>
  <c r="J33" i="3"/>
  <c r="H33" i="3" s="1"/>
  <c r="E171" i="2"/>
  <c r="I171" i="2"/>
  <c r="G171" i="2" s="1"/>
  <c r="J171" i="2"/>
  <c r="H171" i="2" s="1"/>
  <c r="E166" i="2"/>
  <c r="I166" i="2"/>
  <c r="G166" i="2" s="1"/>
  <c r="J166" i="2"/>
  <c r="H166" i="2" s="1"/>
  <c r="E161" i="2"/>
  <c r="I161" i="2"/>
  <c r="G161" i="2" s="1"/>
  <c r="J161" i="2"/>
  <c r="H161" i="2" s="1"/>
  <c r="I125" i="2"/>
  <c r="G125" i="2" s="1"/>
  <c r="E99" i="2"/>
  <c r="I99" i="2"/>
  <c r="G99" i="2" s="1"/>
  <c r="J99" i="2"/>
  <c r="H99" i="2" s="1"/>
  <c r="E83" i="2"/>
  <c r="I83" i="2"/>
  <c r="G83" i="2" s="1"/>
  <c r="J83" i="2"/>
  <c r="H83" i="2" s="1"/>
  <c r="E81" i="2"/>
  <c r="I81" i="2"/>
  <c r="G81" i="2" s="1"/>
  <c r="J81" i="2"/>
  <c r="H81" i="2" s="1"/>
  <c r="E79" i="2"/>
  <c r="I79" i="2"/>
  <c r="G79" i="2" s="1"/>
  <c r="J79" i="2"/>
  <c r="H79" i="2" s="1"/>
  <c r="E61" i="2"/>
  <c r="I61" i="2"/>
  <c r="G61" i="2" s="1"/>
  <c r="J61" i="2"/>
  <c r="H61" i="2" s="1"/>
  <c r="E47" i="2"/>
  <c r="I47" i="2"/>
  <c r="G47" i="2" s="1"/>
  <c r="J47" i="2"/>
  <c r="H47" i="2" s="1"/>
  <c r="E24" i="2"/>
  <c r="I24" i="2"/>
  <c r="G24" i="2" s="1"/>
  <c r="J24" i="2"/>
  <c r="H24" i="2" s="1"/>
  <c r="E41" i="2"/>
  <c r="I41" i="2"/>
  <c r="G41" i="2" s="1"/>
  <c r="J41" i="2"/>
  <c r="H41" i="2" s="1"/>
  <c r="F149" i="3" l="1"/>
  <c r="F158" i="2"/>
  <c r="F84" i="5"/>
  <c r="F139" i="5"/>
  <c r="F38" i="4"/>
  <c r="F121" i="3"/>
  <c r="F118" i="3"/>
  <c r="F70" i="3"/>
  <c r="F96" i="3"/>
  <c r="F97" i="3"/>
  <c r="F156" i="2"/>
  <c r="F152" i="2"/>
  <c r="F147" i="2"/>
  <c r="F146" i="2"/>
  <c r="F117" i="2"/>
  <c r="F116" i="2"/>
  <c r="F115" i="2"/>
  <c r="F114" i="2"/>
  <c r="F113" i="2"/>
  <c r="F86" i="2"/>
  <c r="F110" i="2"/>
  <c r="F63" i="2"/>
  <c r="F101" i="2"/>
  <c r="F80" i="2"/>
  <c r="F78" i="2"/>
  <c r="F74" i="2"/>
  <c r="F66" i="2"/>
  <c r="F58" i="2"/>
  <c r="F27" i="2"/>
  <c r="F55" i="2"/>
  <c r="F54" i="2"/>
  <c r="F52" i="2"/>
  <c r="F30" i="2"/>
  <c r="F29" i="2"/>
  <c r="F19" i="2"/>
  <c r="F109" i="2"/>
  <c r="F181" i="2"/>
  <c r="F20" i="2"/>
  <c r="F105" i="4"/>
  <c r="F102" i="4"/>
  <c r="F101" i="4"/>
  <c r="F71" i="4"/>
  <c r="F70" i="4"/>
  <c r="F60" i="4"/>
  <c r="F29" i="4"/>
  <c r="F44" i="4"/>
  <c r="F148" i="3"/>
  <c r="F88" i="3"/>
  <c r="F143" i="3"/>
  <c r="F146" i="3"/>
  <c r="F142" i="3"/>
  <c r="F112" i="2"/>
  <c r="J148" i="2"/>
  <c r="H148" i="2" s="1"/>
  <c r="E125" i="2"/>
  <c r="I148" i="2"/>
  <c r="G148" i="2" s="1"/>
  <c r="E148" i="2"/>
  <c r="F51" i="2"/>
  <c r="F49" i="2"/>
  <c r="F149" i="4"/>
  <c r="F137" i="4"/>
  <c r="F133" i="4"/>
  <c r="F152" i="4"/>
  <c r="F151" i="4"/>
  <c r="F150" i="4"/>
  <c r="F145" i="4"/>
  <c r="F146" i="4"/>
  <c r="F130" i="4"/>
  <c r="F165" i="2"/>
  <c r="F107" i="2"/>
  <c r="F85" i="2"/>
  <c r="F22" i="2"/>
  <c r="F21" i="2"/>
  <c r="F64" i="5"/>
  <c r="F128" i="5"/>
  <c r="F144" i="5"/>
  <c r="F140" i="5"/>
  <c r="F138" i="5"/>
  <c r="F137" i="5"/>
  <c r="F133" i="5"/>
  <c r="F136" i="5"/>
  <c r="F121" i="5"/>
  <c r="F132" i="5"/>
  <c r="F131" i="5"/>
  <c r="F119" i="5"/>
  <c r="F112" i="5"/>
  <c r="F109" i="5"/>
  <c r="F107" i="5"/>
  <c r="F104" i="5"/>
  <c r="F101" i="5"/>
  <c r="F100" i="5"/>
  <c r="F95" i="5"/>
  <c r="F82" i="5"/>
  <c r="F81" i="5"/>
  <c r="F54" i="5"/>
  <c r="F55" i="5"/>
  <c r="F56" i="5"/>
  <c r="F53" i="5"/>
  <c r="F44" i="5"/>
  <c r="F42" i="5"/>
  <c r="F43" i="5"/>
  <c r="F40" i="5"/>
  <c r="F38" i="5"/>
  <c r="F36" i="5"/>
  <c r="F37" i="5"/>
  <c r="F33" i="5"/>
  <c r="F34" i="5"/>
  <c r="F31" i="5"/>
  <c r="F32" i="5"/>
  <c r="F29" i="5"/>
  <c r="F30" i="5"/>
  <c r="F27" i="5"/>
  <c r="F144" i="3"/>
  <c r="F127" i="4"/>
  <c r="F124" i="4"/>
  <c r="F120" i="4"/>
  <c r="F118" i="4"/>
  <c r="F116" i="4"/>
  <c r="F115" i="4"/>
  <c r="F99" i="4"/>
  <c r="F96" i="4"/>
  <c r="F92" i="4"/>
  <c r="F95" i="4"/>
  <c r="F94" i="4"/>
  <c r="F89" i="4"/>
  <c r="F93" i="4"/>
  <c r="F91" i="4"/>
  <c r="F48" i="4"/>
  <c r="F67" i="4"/>
  <c r="F51" i="4"/>
  <c r="F49" i="4"/>
  <c r="F43" i="4"/>
  <c r="F41" i="4"/>
  <c r="F40" i="4"/>
  <c r="F35" i="4"/>
  <c r="F32" i="4"/>
  <c r="F31" i="4"/>
  <c r="F30" i="4"/>
  <c r="F28" i="4"/>
  <c r="F94" i="3"/>
  <c r="F75" i="3"/>
  <c r="F86" i="3"/>
  <c r="F84" i="3"/>
  <c r="F81" i="3"/>
  <c r="F76" i="3"/>
  <c r="F67" i="3"/>
  <c r="F58" i="3"/>
  <c r="F50" i="3"/>
  <c r="F47" i="3"/>
  <c r="F46" i="3"/>
  <c r="F43" i="3"/>
  <c r="F42" i="3"/>
  <c r="F37" i="3"/>
  <c r="F35" i="3"/>
  <c r="F33" i="3"/>
  <c r="F171" i="2"/>
  <c r="F166" i="2"/>
  <c r="F161" i="2"/>
  <c r="F125" i="2"/>
  <c r="F99" i="2"/>
  <c r="F83" i="2"/>
  <c r="F81" i="2"/>
  <c r="F79" i="2"/>
  <c r="F47" i="2"/>
  <c r="F61" i="2"/>
  <c r="F24" i="2"/>
  <c r="F41" i="2"/>
  <c r="E34" i="2"/>
  <c r="I34" i="2"/>
  <c r="G34" i="2" s="1"/>
  <c r="J34" i="2"/>
  <c r="H34" i="2" s="1"/>
  <c r="E33" i="2"/>
  <c r="I33" i="2"/>
  <c r="G33" i="2" s="1"/>
  <c r="J33" i="2"/>
  <c r="H33" i="2" s="1"/>
  <c r="E15" i="2"/>
  <c r="F148" i="2" l="1"/>
  <c r="F34" i="2"/>
  <c r="F33" i="2"/>
  <c r="E83" i="4" l="1"/>
  <c r="I83" i="4"/>
  <c r="G83" i="4" s="1"/>
  <c r="J83" i="4"/>
  <c r="H83" i="4" s="1"/>
  <c r="E84" i="4"/>
  <c r="I84" i="4"/>
  <c r="G84" i="4" s="1"/>
  <c r="J84" i="4"/>
  <c r="H84" i="4" s="1"/>
  <c r="E85" i="4"/>
  <c r="I85" i="4"/>
  <c r="G85" i="4" s="1"/>
  <c r="J85" i="4"/>
  <c r="H85" i="4" s="1"/>
  <c r="E64" i="4"/>
  <c r="I64" i="4"/>
  <c r="G64" i="4" s="1"/>
  <c r="J64" i="4"/>
  <c r="H64" i="4" s="1"/>
  <c r="E66" i="4"/>
  <c r="I66" i="4"/>
  <c r="G66" i="4" s="1"/>
  <c r="J66" i="4"/>
  <c r="H66" i="4" s="1"/>
  <c r="E61" i="3"/>
  <c r="I61" i="3"/>
  <c r="G61" i="3" s="1"/>
  <c r="J61" i="3"/>
  <c r="H61" i="3" s="1"/>
  <c r="E183" i="2"/>
  <c r="I183" i="2"/>
  <c r="G183" i="2" s="1"/>
  <c r="J183" i="2"/>
  <c r="H183" i="2" s="1"/>
  <c r="E45" i="2"/>
  <c r="I45" i="2"/>
  <c r="G45" i="2" s="1"/>
  <c r="J45" i="2"/>
  <c r="H45" i="2" s="1"/>
  <c r="D9" i="1"/>
  <c r="E9" i="1"/>
  <c r="F15" i="4"/>
  <c r="I15" i="4"/>
  <c r="G15" i="4" s="1"/>
  <c r="J15" i="4"/>
  <c r="H15" i="4" s="1"/>
  <c r="E23" i="4"/>
  <c r="I23" i="4"/>
  <c r="G23" i="4" s="1"/>
  <c r="J23" i="4"/>
  <c r="H23" i="4" s="1"/>
  <c r="I24" i="4"/>
  <c r="G24" i="4" s="1"/>
  <c r="J24" i="4"/>
  <c r="H24" i="4" s="1"/>
  <c r="E25" i="4"/>
  <c r="I25" i="4"/>
  <c r="G25" i="4" s="1"/>
  <c r="J25" i="4"/>
  <c r="H25" i="4" s="1"/>
  <c r="E26" i="4"/>
  <c r="I26" i="4"/>
  <c r="G26" i="4" s="1"/>
  <c r="J26" i="4"/>
  <c r="H26" i="4" s="1"/>
  <c r="E27" i="4"/>
  <c r="I27" i="4"/>
  <c r="G27" i="4" s="1"/>
  <c r="J27" i="4"/>
  <c r="H27" i="4" s="1"/>
  <c r="E33" i="4"/>
  <c r="I33" i="4"/>
  <c r="G33" i="4" s="1"/>
  <c r="J33" i="4"/>
  <c r="H33" i="4" s="1"/>
  <c r="E34" i="4"/>
  <c r="I34" i="4"/>
  <c r="G34" i="4" s="1"/>
  <c r="J34" i="4"/>
  <c r="H34" i="4" s="1"/>
  <c r="E36" i="4"/>
  <c r="I36" i="4"/>
  <c r="G36" i="4" s="1"/>
  <c r="J36" i="4"/>
  <c r="H36" i="4" s="1"/>
  <c r="E37" i="4"/>
  <c r="I37" i="4"/>
  <c r="G37" i="4" s="1"/>
  <c r="J37" i="4"/>
  <c r="H37" i="4" s="1"/>
  <c r="E39" i="4"/>
  <c r="I39" i="4"/>
  <c r="G39" i="4" s="1"/>
  <c r="J39" i="4"/>
  <c r="H39" i="4" s="1"/>
  <c r="E42" i="4"/>
  <c r="I42" i="4"/>
  <c r="G42" i="4" s="1"/>
  <c r="J42" i="4"/>
  <c r="H42" i="4" s="1"/>
  <c r="E45" i="4"/>
  <c r="I45" i="4"/>
  <c r="G45" i="4" s="1"/>
  <c r="J45" i="4"/>
  <c r="H45" i="4" s="1"/>
  <c r="E46" i="4"/>
  <c r="I46" i="4"/>
  <c r="G46" i="4" s="1"/>
  <c r="J46" i="4"/>
  <c r="H46" i="4" s="1"/>
  <c r="E47" i="4"/>
  <c r="I47" i="4"/>
  <c r="G47" i="4" s="1"/>
  <c r="J47" i="4"/>
  <c r="H47" i="4" s="1"/>
  <c r="E52" i="4"/>
  <c r="I52" i="4"/>
  <c r="G52" i="4" s="1"/>
  <c r="J52" i="4"/>
  <c r="H52" i="4" s="1"/>
  <c r="E53" i="4"/>
  <c r="I53" i="4"/>
  <c r="G53" i="4" s="1"/>
  <c r="J53" i="4"/>
  <c r="H53" i="4" s="1"/>
  <c r="E54" i="4"/>
  <c r="I54" i="4"/>
  <c r="G54" i="4" s="1"/>
  <c r="J54" i="4"/>
  <c r="H54" i="4" s="1"/>
  <c r="E55" i="4"/>
  <c r="I55" i="4"/>
  <c r="G55" i="4" s="1"/>
  <c r="J55" i="4"/>
  <c r="H55" i="4" s="1"/>
  <c r="E56" i="4"/>
  <c r="I56" i="4"/>
  <c r="G56" i="4" s="1"/>
  <c r="J56" i="4"/>
  <c r="H56" i="4" s="1"/>
  <c r="E58" i="4"/>
  <c r="I58" i="4"/>
  <c r="G58" i="4" s="1"/>
  <c r="J58" i="4"/>
  <c r="H58" i="4" s="1"/>
  <c r="E61" i="4"/>
  <c r="I61" i="4"/>
  <c r="G61" i="4" s="1"/>
  <c r="J61" i="4"/>
  <c r="H61" i="4" s="1"/>
  <c r="E62" i="4"/>
  <c r="I62" i="4"/>
  <c r="G62" i="4" s="1"/>
  <c r="J62" i="4"/>
  <c r="H62" i="4" s="1"/>
  <c r="E63" i="4"/>
  <c r="I63" i="4"/>
  <c r="G63" i="4" s="1"/>
  <c r="J63" i="4"/>
  <c r="H63" i="4" s="1"/>
  <c r="E69" i="4"/>
  <c r="I69" i="4"/>
  <c r="G69" i="4" s="1"/>
  <c r="J69" i="4"/>
  <c r="H69" i="4" s="1"/>
  <c r="E75" i="4"/>
  <c r="I75" i="4"/>
  <c r="G75" i="4" s="1"/>
  <c r="J75" i="4"/>
  <c r="H75" i="4" s="1"/>
  <c r="E76" i="4"/>
  <c r="I76" i="4"/>
  <c r="G76" i="4" s="1"/>
  <c r="J76" i="4"/>
  <c r="H76" i="4" s="1"/>
  <c r="E77" i="4"/>
  <c r="I77" i="4"/>
  <c r="G77" i="4" s="1"/>
  <c r="J77" i="4"/>
  <c r="H77" i="4" s="1"/>
  <c r="E78" i="4"/>
  <c r="I78" i="4"/>
  <c r="G78" i="4" s="1"/>
  <c r="J78" i="4"/>
  <c r="H78" i="4" s="1"/>
  <c r="E79" i="4"/>
  <c r="I79" i="4"/>
  <c r="G79" i="4" s="1"/>
  <c r="J79" i="4"/>
  <c r="H79" i="4" s="1"/>
  <c r="E80" i="4"/>
  <c r="I80" i="4"/>
  <c r="G80" i="4" s="1"/>
  <c r="J80" i="4"/>
  <c r="H80" i="4" s="1"/>
  <c r="E81" i="4"/>
  <c r="I81" i="4"/>
  <c r="G81" i="4" s="1"/>
  <c r="J81" i="4"/>
  <c r="H81" i="4" s="1"/>
  <c r="E82" i="4"/>
  <c r="I82" i="4"/>
  <c r="G82" i="4" s="1"/>
  <c r="J82" i="4"/>
  <c r="H82" i="4" s="1"/>
  <c r="E86" i="4"/>
  <c r="I86" i="4"/>
  <c r="G86" i="4" s="1"/>
  <c r="J86" i="4"/>
  <c r="H86" i="4" s="1"/>
  <c r="E87" i="4"/>
  <c r="I87" i="4"/>
  <c r="G87" i="4" s="1"/>
  <c r="J87" i="4"/>
  <c r="H87" i="4" s="1"/>
  <c r="E88" i="4"/>
  <c r="I88" i="4"/>
  <c r="G88" i="4" s="1"/>
  <c r="J88" i="4"/>
  <c r="H88" i="4" s="1"/>
  <c r="E90" i="4"/>
  <c r="I90" i="4"/>
  <c r="G90" i="4" s="1"/>
  <c r="J90" i="4"/>
  <c r="H90" i="4" s="1"/>
  <c r="E97" i="4"/>
  <c r="I97" i="4"/>
  <c r="G97" i="4" s="1"/>
  <c r="J97" i="4"/>
  <c r="H97" i="4" s="1"/>
  <c r="E98" i="4"/>
  <c r="I98" i="4"/>
  <c r="G98" i="4" s="1"/>
  <c r="J98" i="4"/>
  <c r="H98" i="4" s="1"/>
  <c r="E100" i="4"/>
  <c r="I100" i="4"/>
  <c r="G100" i="4" s="1"/>
  <c r="J100" i="4"/>
  <c r="H100" i="4" s="1"/>
  <c r="E103" i="4"/>
  <c r="I103" i="4"/>
  <c r="G103" i="4" s="1"/>
  <c r="J103" i="4"/>
  <c r="H103" i="4" s="1"/>
  <c r="E104" i="4"/>
  <c r="I104" i="4"/>
  <c r="G104" i="4" s="1"/>
  <c r="J104" i="4"/>
  <c r="H104" i="4" s="1"/>
  <c r="E106" i="4"/>
  <c r="I106" i="4"/>
  <c r="G106" i="4" s="1"/>
  <c r="J106" i="4"/>
  <c r="H106" i="4" s="1"/>
  <c r="E108" i="4"/>
  <c r="I108" i="4"/>
  <c r="G108" i="4" s="1"/>
  <c r="J108" i="4"/>
  <c r="H108" i="4" s="1"/>
  <c r="E113" i="4"/>
  <c r="I113" i="4"/>
  <c r="G113" i="4" s="1"/>
  <c r="J113" i="4"/>
  <c r="H113" i="4" s="1"/>
  <c r="E114" i="4"/>
  <c r="I114" i="4"/>
  <c r="G114" i="4" s="1"/>
  <c r="J114" i="4"/>
  <c r="H114" i="4" s="1"/>
  <c r="E119" i="4"/>
  <c r="I119" i="4"/>
  <c r="G119" i="4" s="1"/>
  <c r="J119" i="4"/>
  <c r="H119" i="4" s="1"/>
  <c r="E123" i="4"/>
  <c r="I123" i="4"/>
  <c r="G123" i="4" s="1"/>
  <c r="J123" i="4"/>
  <c r="H123" i="4" s="1"/>
  <c r="E125" i="4"/>
  <c r="I125" i="4"/>
  <c r="G125" i="4" s="1"/>
  <c r="J125" i="4"/>
  <c r="H125" i="4" s="1"/>
  <c r="E126" i="4"/>
  <c r="I126" i="4"/>
  <c r="G126" i="4" s="1"/>
  <c r="J126" i="4"/>
  <c r="H126" i="4" s="1"/>
  <c r="E128" i="4"/>
  <c r="I128" i="4"/>
  <c r="G128" i="4" s="1"/>
  <c r="J128" i="4"/>
  <c r="H128" i="4" s="1"/>
  <c r="E129" i="4"/>
  <c r="I129" i="4"/>
  <c r="G129" i="4" s="1"/>
  <c r="J129" i="4"/>
  <c r="H129" i="4" s="1"/>
  <c r="E131" i="4"/>
  <c r="I131" i="4"/>
  <c r="G131" i="4" s="1"/>
  <c r="J131" i="4"/>
  <c r="H131" i="4" s="1"/>
  <c r="E132" i="4"/>
  <c r="I132" i="4"/>
  <c r="G132" i="4" s="1"/>
  <c r="J132" i="4"/>
  <c r="H132" i="4" s="1"/>
  <c r="E134" i="4"/>
  <c r="I134" i="4"/>
  <c r="G134" i="4" s="1"/>
  <c r="J134" i="4"/>
  <c r="H134" i="4" s="1"/>
  <c r="E138" i="4"/>
  <c r="I138" i="4"/>
  <c r="G138" i="4" s="1"/>
  <c r="J138" i="4"/>
  <c r="H138" i="4" s="1"/>
  <c r="E139" i="4"/>
  <c r="I139" i="4"/>
  <c r="G139" i="4" s="1"/>
  <c r="J139" i="4"/>
  <c r="H139" i="4" s="1"/>
  <c r="E140" i="4"/>
  <c r="I140" i="4"/>
  <c r="G140" i="4" s="1"/>
  <c r="J140" i="4"/>
  <c r="H140" i="4" s="1"/>
  <c r="E141" i="4"/>
  <c r="I141" i="4"/>
  <c r="G141" i="4" s="1"/>
  <c r="J141" i="4"/>
  <c r="H141" i="4" s="1"/>
  <c r="E142" i="4"/>
  <c r="I142" i="4"/>
  <c r="G142" i="4" s="1"/>
  <c r="J142" i="4"/>
  <c r="H142" i="4" s="1"/>
  <c r="E143" i="4"/>
  <c r="I143" i="4"/>
  <c r="G143" i="4" s="1"/>
  <c r="J143" i="4"/>
  <c r="H143" i="4" s="1"/>
  <c r="E144" i="4"/>
  <c r="I144" i="4"/>
  <c r="G144" i="4" s="1"/>
  <c r="J144" i="4"/>
  <c r="H144" i="4" s="1"/>
  <c r="E153" i="4"/>
  <c r="I153" i="4"/>
  <c r="G153" i="4" s="1"/>
  <c r="J153" i="4"/>
  <c r="H153" i="4" s="1"/>
  <c r="I15" i="3"/>
  <c r="J15" i="3"/>
  <c r="E28" i="3"/>
  <c r="I28" i="3"/>
  <c r="G28" i="3" s="1"/>
  <c r="J28" i="3"/>
  <c r="H28" i="3" s="1"/>
  <c r="E29" i="3"/>
  <c r="I29" i="3"/>
  <c r="G29" i="3" s="1"/>
  <c r="J29" i="3"/>
  <c r="H29" i="3" s="1"/>
  <c r="E30" i="3"/>
  <c r="I30" i="3"/>
  <c r="G30" i="3" s="1"/>
  <c r="J30" i="3"/>
  <c r="H30" i="3" s="1"/>
  <c r="E32" i="3"/>
  <c r="I32" i="3"/>
  <c r="G32" i="3" s="1"/>
  <c r="J32" i="3"/>
  <c r="H32" i="3" s="1"/>
  <c r="E34" i="3"/>
  <c r="I34" i="3"/>
  <c r="G34" i="3" s="1"/>
  <c r="J34" i="3"/>
  <c r="H34" i="3" s="1"/>
  <c r="E36" i="3"/>
  <c r="I36" i="3"/>
  <c r="G36" i="3" s="1"/>
  <c r="J36" i="3"/>
  <c r="H36" i="3" s="1"/>
  <c r="E38" i="3"/>
  <c r="I38" i="3"/>
  <c r="G38" i="3" s="1"/>
  <c r="J38" i="3"/>
  <c r="H38" i="3" s="1"/>
  <c r="E39" i="3"/>
  <c r="I39" i="3"/>
  <c r="G39" i="3" s="1"/>
  <c r="J39" i="3"/>
  <c r="H39" i="3" s="1"/>
  <c r="E40" i="3"/>
  <c r="I40" i="3"/>
  <c r="G40" i="3" s="1"/>
  <c r="J40" i="3"/>
  <c r="H40" i="3" s="1"/>
  <c r="E41" i="3"/>
  <c r="I41" i="3"/>
  <c r="G41" i="3" s="1"/>
  <c r="J41" i="3"/>
  <c r="H41" i="3" s="1"/>
  <c r="E44" i="3"/>
  <c r="I44" i="3"/>
  <c r="G44" i="3" s="1"/>
  <c r="J44" i="3"/>
  <c r="H44" i="3" s="1"/>
  <c r="E45" i="3"/>
  <c r="I45" i="3"/>
  <c r="G45" i="3" s="1"/>
  <c r="J45" i="3"/>
  <c r="H45" i="3" s="1"/>
  <c r="E49" i="3"/>
  <c r="I49" i="3"/>
  <c r="G49" i="3" s="1"/>
  <c r="J49" i="3"/>
  <c r="H49" i="3" s="1"/>
  <c r="E51" i="3"/>
  <c r="I51" i="3"/>
  <c r="G51" i="3" s="1"/>
  <c r="J51" i="3"/>
  <c r="H51" i="3" s="1"/>
  <c r="E52" i="3"/>
  <c r="I52" i="3"/>
  <c r="G52" i="3" s="1"/>
  <c r="J52" i="3"/>
  <c r="H52" i="3" s="1"/>
  <c r="E53" i="3"/>
  <c r="I53" i="3"/>
  <c r="G53" i="3" s="1"/>
  <c r="J53" i="3"/>
  <c r="H53" i="3" s="1"/>
  <c r="E54" i="3"/>
  <c r="I54" i="3"/>
  <c r="G54" i="3" s="1"/>
  <c r="J54" i="3"/>
  <c r="H54" i="3" s="1"/>
  <c r="E57" i="3"/>
  <c r="I57" i="3"/>
  <c r="G57" i="3" s="1"/>
  <c r="J57" i="3"/>
  <c r="H57" i="3" s="1"/>
  <c r="E59" i="3"/>
  <c r="I59" i="3"/>
  <c r="G59" i="3" s="1"/>
  <c r="J59" i="3"/>
  <c r="H59" i="3" s="1"/>
  <c r="E60" i="3"/>
  <c r="I60" i="3"/>
  <c r="G60" i="3" s="1"/>
  <c r="J60" i="3"/>
  <c r="H60" i="3" s="1"/>
  <c r="E62" i="3"/>
  <c r="I62" i="3"/>
  <c r="G62" i="3" s="1"/>
  <c r="J62" i="3"/>
  <c r="H62" i="3" s="1"/>
  <c r="E63" i="3"/>
  <c r="I63" i="3"/>
  <c r="G63" i="3" s="1"/>
  <c r="J63" i="3"/>
  <c r="H63" i="3" s="1"/>
  <c r="E64" i="3"/>
  <c r="I64" i="3"/>
  <c r="G64" i="3" s="1"/>
  <c r="J64" i="3"/>
  <c r="H64" i="3" s="1"/>
  <c r="E65" i="3"/>
  <c r="I65" i="3"/>
  <c r="G65" i="3" s="1"/>
  <c r="J65" i="3"/>
  <c r="H65" i="3" s="1"/>
  <c r="E66" i="3"/>
  <c r="I66" i="3"/>
  <c r="G66" i="3" s="1"/>
  <c r="J66" i="3"/>
  <c r="H66" i="3" s="1"/>
  <c r="E68" i="3"/>
  <c r="I68" i="3"/>
  <c r="G68" i="3" s="1"/>
  <c r="J68" i="3"/>
  <c r="H68" i="3" s="1"/>
  <c r="E69" i="3"/>
  <c r="I69" i="3"/>
  <c r="G69" i="3" s="1"/>
  <c r="J69" i="3"/>
  <c r="H69" i="3" s="1"/>
  <c r="E71" i="3"/>
  <c r="I71" i="3"/>
  <c r="G71" i="3" s="1"/>
  <c r="J71" i="3"/>
  <c r="H71" i="3" s="1"/>
  <c r="E72" i="3"/>
  <c r="I72" i="3"/>
  <c r="G72" i="3" s="1"/>
  <c r="J72" i="3"/>
  <c r="H72" i="3" s="1"/>
  <c r="E73" i="3"/>
  <c r="I73" i="3"/>
  <c r="G73" i="3" s="1"/>
  <c r="J73" i="3"/>
  <c r="H73" i="3" s="1"/>
  <c r="E74" i="3"/>
  <c r="I74" i="3"/>
  <c r="G74" i="3" s="1"/>
  <c r="J74" i="3"/>
  <c r="H74" i="3" s="1"/>
  <c r="E77" i="3"/>
  <c r="I77" i="3"/>
  <c r="G77" i="3" s="1"/>
  <c r="J77" i="3"/>
  <c r="H77" i="3" s="1"/>
  <c r="E78" i="3"/>
  <c r="I78" i="3"/>
  <c r="G78" i="3" s="1"/>
  <c r="J78" i="3"/>
  <c r="H78" i="3" s="1"/>
  <c r="E79" i="3"/>
  <c r="I79" i="3"/>
  <c r="G79" i="3" s="1"/>
  <c r="J79" i="3"/>
  <c r="H79" i="3" s="1"/>
  <c r="E80" i="3"/>
  <c r="I80" i="3"/>
  <c r="G80" i="3" s="1"/>
  <c r="J80" i="3"/>
  <c r="H80" i="3" s="1"/>
  <c r="E82" i="3"/>
  <c r="I82" i="3"/>
  <c r="G82" i="3" s="1"/>
  <c r="J82" i="3"/>
  <c r="H82" i="3" s="1"/>
  <c r="E83" i="3"/>
  <c r="I83" i="3"/>
  <c r="G83" i="3" s="1"/>
  <c r="J83" i="3"/>
  <c r="H83" i="3" s="1"/>
  <c r="E85" i="3"/>
  <c r="I85" i="3"/>
  <c r="G85" i="3" s="1"/>
  <c r="J85" i="3"/>
  <c r="H85" i="3" s="1"/>
  <c r="E87" i="3"/>
  <c r="I87" i="3"/>
  <c r="G87" i="3" s="1"/>
  <c r="J87" i="3"/>
  <c r="H87" i="3" s="1"/>
  <c r="E89" i="3"/>
  <c r="I89" i="3"/>
  <c r="G89" i="3" s="1"/>
  <c r="J89" i="3"/>
  <c r="H89" i="3" s="1"/>
  <c r="E90" i="3"/>
  <c r="I90" i="3"/>
  <c r="G90" i="3" s="1"/>
  <c r="J90" i="3"/>
  <c r="H90" i="3" s="1"/>
  <c r="E91" i="3"/>
  <c r="I91" i="3"/>
  <c r="G91" i="3" s="1"/>
  <c r="J91" i="3"/>
  <c r="H91" i="3" s="1"/>
  <c r="E92" i="3"/>
  <c r="I92" i="3"/>
  <c r="G92" i="3" s="1"/>
  <c r="J92" i="3"/>
  <c r="H92" i="3" s="1"/>
  <c r="E93" i="3"/>
  <c r="I93" i="3"/>
  <c r="G93" i="3" s="1"/>
  <c r="J93" i="3"/>
  <c r="H93" i="3" s="1"/>
  <c r="E95" i="3"/>
  <c r="I95" i="3"/>
  <c r="G95" i="3" s="1"/>
  <c r="J95" i="3"/>
  <c r="H95" i="3" s="1"/>
  <c r="E98" i="3"/>
  <c r="I98" i="3"/>
  <c r="G98" i="3" s="1"/>
  <c r="J98" i="3"/>
  <c r="H98" i="3" s="1"/>
  <c r="E99" i="3"/>
  <c r="I99" i="3"/>
  <c r="G99" i="3" s="1"/>
  <c r="J99" i="3"/>
  <c r="H99" i="3" s="1"/>
  <c r="E100" i="3"/>
  <c r="I100" i="3"/>
  <c r="G100" i="3" s="1"/>
  <c r="J100" i="3"/>
  <c r="H100" i="3" s="1"/>
  <c r="E101" i="3"/>
  <c r="I101" i="3"/>
  <c r="G101" i="3" s="1"/>
  <c r="J101" i="3"/>
  <c r="H101" i="3" s="1"/>
  <c r="E102" i="3"/>
  <c r="I102" i="3"/>
  <c r="G102" i="3" s="1"/>
  <c r="J102" i="3"/>
  <c r="H102" i="3" s="1"/>
  <c r="E107" i="3"/>
  <c r="I107" i="3"/>
  <c r="G107" i="3" s="1"/>
  <c r="J107" i="3"/>
  <c r="H107" i="3" s="1"/>
  <c r="E108" i="3"/>
  <c r="I108" i="3"/>
  <c r="G108" i="3" s="1"/>
  <c r="J108" i="3"/>
  <c r="H108" i="3" s="1"/>
  <c r="E109" i="3"/>
  <c r="I109" i="3"/>
  <c r="G109" i="3" s="1"/>
  <c r="J109" i="3"/>
  <c r="H109" i="3" s="1"/>
  <c r="E110" i="3"/>
  <c r="I110" i="3"/>
  <c r="G110" i="3" s="1"/>
  <c r="J110" i="3"/>
  <c r="H110" i="3" s="1"/>
  <c r="E111" i="3"/>
  <c r="I111" i="3"/>
  <c r="G111" i="3" s="1"/>
  <c r="J111" i="3"/>
  <c r="H111" i="3" s="1"/>
  <c r="E112" i="3"/>
  <c r="I112" i="3"/>
  <c r="G112" i="3" s="1"/>
  <c r="J112" i="3"/>
  <c r="H112" i="3" s="1"/>
  <c r="E113" i="3"/>
  <c r="I113" i="3"/>
  <c r="G113" i="3" s="1"/>
  <c r="J113" i="3"/>
  <c r="H113" i="3" s="1"/>
  <c r="E114" i="3"/>
  <c r="I114" i="3"/>
  <c r="G114" i="3" s="1"/>
  <c r="J114" i="3"/>
  <c r="H114" i="3" s="1"/>
  <c r="E115" i="3"/>
  <c r="I115" i="3"/>
  <c r="G115" i="3" s="1"/>
  <c r="J115" i="3"/>
  <c r="H115" i="3" s="1"/>
  <c r="E116" i="3"/>
  <c r="I116" i="3"/>
  <c r="G116" i="3" s="1"/>
  <c r="J116" i="3"/>
  <c r="H116" i="3" s="1"/>
  <c r="E117" i="3"/>
  <c r="I117" i="3"/>
  <c r="G117" i="3" s="1"/>
  <c r="J117" i="3"/>
  <c r="H117" i="3" s="1"/>
  <c r="E120" i="3"/>
  <c r="I120" i="3"/>
  <c r="G120" i="3" s="1"/>
  <c r="J120" i="3"/>
  <c r="H120" i="3" s="1"/>
  <c r="E122" i="3"/>
  <c r="I122" i="3"/>
  <c r="G122" i="3" s="1"/>
  <c r="J122" i="3"/>
  <c r="H122" i="3" s="1"/>
  <c r="E123" i="3"/>
  <c r="I123" i="3"/>
  <c r="G123" i="3" s="1"/>
  <c r="J123" i="3"/>
  <c r="H123" i="3" s="1"/>
  <c r="E124" i="3"/>
  <c r="I124" i="3"/>
  <c r="G124" i="3" s="1"/>
  <c r="J124" i="3"/>
  <c r="H124" i="3" s="1"/>
  <c r="E125" i="3"/>
  <c r="I125" i="3"/>
  <c r="G125" i="3" s="1"/>
  <c r="J125" i="3"/>
  <c r="H125" i="3" s="1"/>
  <c r="E128" i="3"/>
  <c r="I128" i="3"/>
  <c r="G128" i="3" s="1"/>
  <c r="J128" i="3"/>
  <c r="H128" i="3" s="1"/>
  <c r="E129" i="3"/>
  <c r="I129" i="3"/>
  <c r="G129" i="3" s="1"/>
  <c r="J129" i="3"/>
  <c r="H129" i="3" s="1"/>
  <c r="E130" i="3"/>
  <c r="I130" i="3"/>
  <c r="G130" i="3" s="1"/>
  <c r="J130" i="3"/>
  <c r="H130" i="3" s="1"/>
  <c r="E131" i="3"/>
  <c r="I131" i="3"/>
  <c r="G131" i="3" s="1"/>
  <c r="J131" i="3"/>
  <c r="H131" i="3" s="1"/>
  <c r="E132" i="3"/>
  <c r="I132" i="3"/>
  <c r="G132" i="3" s="1"/>
  <c r="J132" i="3"/>
  <c r="H132" i="3" s="1"/>
  <c r="E133" i="3"/>
  <c r="I133" i="3"/>
  <c r="G133" i="3" s="1"/>
  <c r="J133" i="3"/>
  <c r="H133" i="3" s="1"/>
  <c r="E134" i="3"/>
  <c r="I134" i="3"/>
  <c r="G134" i="3" s="1"/>
  <c r="J134" i="3"/>
  <c r="H134" i="3" s="1"/>
  <c r="E135" i="3"/>
  <c r="I135" i="3"/>
  <c r="G135" i="3" s="1"/>
  <c r="J135" i="3"/>
  <c r="H135" i="3" s="1"/>
  <c r="E136" i="3"/>
  <c r="I136" i="3"/>
  <c r="G136" i="3" s="1"/>
  <c r="J136" i="3"/>
  <c r="H136" i="3" s="1"/>
  <c r="E137" i="3"/>
  <c r="I137" i="3"/>
  <c r="G137" i="3" s="1"/>
  <c r="J137" i="3"/>
  <c r="H137" i="3" s="1"/>
  <c r="E138" i="3"/>
  <c r="I138" i="3"/>
  <c r="G138" i="3" s="1"/>
  <c r="J138" i="3"/>
  <c r="H138" i="3" s="1"/>
  <c r="E139" i="3"/>
  <c r="I139" i="3"/>
  <c r="G139" i="3" s="1"/>
  <c r="J139" i="3"/>
  <c r="H139" i="3" s="1"/>
  <c r="E140" i="3"/>
  <c r="I140" i="3"/>
  <c r="G140" i="3" s="1"/>
  <c r="J140" i="3"/>
  <c r="H140" i="3" s="1"/>
  <c r="E141" i="3"/>
  <c r="I141" i="3"/>
  <c r="G141" i="3" s="1"/>
  <c r="J141" i="3"/>
  <c r="H141" i="3" s="1"/>
  <c r="E145" i="3"/>
  <c r="I145" i="3"/>
  <c r="G145" i="3" s="1"/>
  <c r="J145" i="3"/>
  <c r="H145" i="3" s="1"/>
  <c r="E147" i="3"/>
  <c r="I147" i="3"/>
  <c r="G147" i="3" s="1"/>
  <c r="J147" i="3"/>
  <c r="H147" i="3" s="1"/>
  <c r="I151" i="3"/>
  <c r="G151" i="3" s="1"/>
  <c r="J151" i="3"/>
  <c r="H151" i="3" s="1"/>
  <c r="I15" i="2"/>
  <c r="G15" i="2" s="1"/>
  <c r="J15" i="2"/>
  <c r="H15" i="2" s="1"/>
  <c r="E16" i="2"/>
  <c r="I16" i="2"/>
  <c r="G16" i="2" s="1"/>
  <c r="J16" i="2"/>
  <c r="H16" i="2" s="1"/>
  <c r="E17" i="2"/>
  <c r="I17" i="2"/>
  <c r="G17" i="2" s="1"/>
  <c r="J17" i="2"/>
  <c r="H17" i="2" s="1"/>
  <c r="E18" i="2"/>
  <c r="I18" i="2"/>
  <c r="G18" i="2" s="1"/>
  <c r="J18" i="2"/>
  <c r="H18" i="2" s="1"/>
  <c r="E23" i="2"/>
  <c r="I23" i="2"/>
  <c r="G23" i="2" s="1"/>
  <c r="J23" i="2"/>
  <c r="H23" i="2" s="1"/>
  <c r="E25" i="2"/>
  <c r="I25" i="2"/>
  <c r="G25" i="2" s="1"/>
  <c r="J25" i="2"/>
  <c r="H25" i="2" s="1"/>
  <c r="E26" i="2"/>
  <c r="I26" i="2"/>
  <c r="G26" i="2" s="1"/>
  <c r="J26" i="2"/>
  <c r="H26" i="2" s="1"/>
  <c r="E28" i="2"/>
  <c r="I28" i="2"/>
  <c r="G28" i="2" s="1"/>
  <c r="J28" i="2"/>
  <c r="H28" i="2" s="1"/>
  <c r="E31" i="2"/>
  <c r="I31" i="2"/>
  <c r="G31" i="2" s="1"/>
  <c r="J31" i="2"/>
  <c r="H31" i="2" s="1"/>
  <c r="E32" i="2"/>
  <c r="I32" i="2"/>
  <c r="G32" i="2" s="1"/>
  <c r="J32" i="2"/>
  <c r="H32" i="2" s="1"/>
  <c r="E35" i="2"/>
  <c r="I35" i="2"/>
  <c r="G35" i="2" s="1"/>
  <c r="J35" i="2"/>
  <c r="H35" i="2" s="1"/>
  <c r="E36" i="2"/>
  <c r="I36" i="2"/>
  <c r="G36" i="2" s="1"/>
  <c r="J36" i="2"/>
  <c r="H36" i="2" s="1"/>
  <c r="E37" i="2"/>
  <c r="I37" i="2"/>
  <c r="G37" i="2" s="1"/>
  <c r="J37" i="2"/>
  <c r="H37" i="2" s="1"/>
  <c r="E39" i="2"/>
  <c r="I39" i="2"/>
  <c r="G39" i="2" s="1"/>
  <c r="J39" i="2"/>
  <c r="H39" i="2" s="1"/>
  <c r="E40" i="2"/>
  <c r="I40" i="2"/>
  <c r="G40" i="2" s="1"/>
  <c r="J40" i="2"/>
  <c r="H40" i="2" s="1"/>
  <c r="E42" i="2"/>
  <c r="I42" i="2"/>
  <c r="G42" i="2" s="1"/>
  <c r="J42" i="2"/>
  <c r="H42" i="2" s="1"/>
  <c r="E43" i="2"/>
  <c r="I43" i="2"/>
  <c r="G43" i="2" s="1"/>
  <c r="J43" i="2"/>
  <c r="H43" i="2" s="1"/>
  <c r="E44" i="2"/>
  <c r="I44" i="2"/>
  <c r="G44" i="2" s="1"/>
  <c r="J44" i="2"/>
  <c r="H44" i="2" s="1"/>
  <c r="E48" i="2"/>
  <c r="I48" i="2"/>
  <c r="G48" i="2" s="1"/>
  <c r="J48" i="2"/>
  <c r="H48" i="2" s="1"/>
  <c r="E50" i="2"/>
  <c r="I50" i="2"/>
  <c r="G50" i="2" s="1"/>
  <c r="J50" i="2"/>
  <c r="H50" i="2" s="1"/>
  <c r="E53" i="2"/>
  <c r="I53" i="2"/>
  <c r="G53" i="2" s="1"/>
  <c r="J53" i="2"/>
  <c r="H53" i="2" s="1"/>
  <c r="E59" i="2"/>
  <c r="I59" i="2"/>
  <c r="G59" i="2" s="1"/>
  <c r="J59" i="2"/>
  <c r="H59" i="2" s="1"/>
  <c r="E60" i="2"/>
  <c r="I60" i="2"/>
  <c r="G60" i="2" s="1"/>
  <c r="J60" i="2"/>
  <c r="H60" i="2" s="1"/>
  <c r="E62" i="2"/>
  <c r="I62" i="2"/>
  <c r="G62" i="2" s="1"/>
  <c r="J62" i="2"/>
  <c r="H62" i="2" s="1"/>
  <c r="E64" i="2"/>
  <c r="I64" i="2"/>
  <c r="G64" i="2" s="1"/>
  <c r="J64" i="2"/>
  <c r="H64" i="2" s="1"/>
  <c r="E65" i="2"/>
  <c r="I65" i="2"/>
  <c r="G65" i="2" s="1"/>
  <c r="J65" i="2"/>
  <c r="H65" i="2" s="1"/>
  <c r="E67" i="2"/>
  <c r="I67" i="2"/>
  <c r="G67" i="2" s="1"/>
  <c r="J67" i="2"/>
  <c r="H67" i="2" s="1"/>
  <c r="E68" i="2"/>
  <c r="I68" i="2"/>
  <c r="G68" i="2" s="1"/>
  <c r="J68" i="2"/>
  <c r="H68" i="2" s="1"/>
  <c r="E69" i="2"/>
  <c r="I69" i="2"/>
  <c r="G69" i="2" s="1"/>
  <c r="J69" i="2"/>
  <c r="H69" i="2" s="1"/>
  <c r="E70" i="2"/>
  <c r="I70" i="2"/>
  <c r="G70" i="2" s="1"/>
  <c r="J70" i="2"/>
  <c r="H70" i="2" s="1"/>
  <c r="E71" i="2"/>
  <c r="I71" i="2"/>
  <c r="G71" i="2" s="1"/>
  <c r="J71" i="2"/>
  <c r="H71" i="2" s="1"/>
  <c r="E72" i="2"/>
  <c r="I72" i="2"/>
  <c r="G72" i="2" s="1"/>
  <c r="J72" i="2"/>
  <c r="H72" i="2" s="1"/>
  <c r="E73" i="2"/>
  <c r="I73" i="2"/>
  <c r="G73" i="2" s="1"/>
  <c r="J73" i="2"/>
  <c r="H73" i="2" s="1"/>
  <c r="E75" i="2"/>
  <c r="I75" i="2"/>
  <c r="G75" i="2" s="1"/>
  <c r="J75" i="2"/>
  <c r="H75" i="2" s="1"/>
  <c r="E76" i="2"/>
  <c r="I76" i="2"/>
  <c r="G76" i="2" s="1"/>
  <c r="J76" i="2"/>
  <c r="H76" i="2" s="1"/>
  <c r="E77" i="2"/>
  <c r="I77" i="2"/>
  <c r="G77" i="2" s="1"/>
  <c r="J77" i="2"/>
  <c r="H77" i="2" s="1"/>
  <c r="E84" i="2"/>
  <c r="I84" i="2"/>
  <c r="G84" i="2" s="1"/>
  <c r="J84" i="2"/>
  <c r="H84" i="2" s="1"/>
  <c r="E90" i="2"/>
  <c r="I90" i="2"/>
  <c r="G90" i="2" s="1"/>
  <c r="J90" i="2"/>
  <c r="H90" i="2" s="1"/>
  <c r="E91" i="2"/>
  <c r="I91" i="2"/>
  <c r="G91" i="2" s="1"/>
  <c r="J91" i="2"/>
  <c r="H91" i="2" s="1"/>
  <c r="E92" i="2"/>
  <c r="I92" i="2"/>
  <c r="G92" i="2" s="1"/>
  <c r="J92" i="2"/>
  <c r="H92" i="2" s="1"/>
  <c r="E93" i="2"/>
  <c r="I93" i="2"/>
  <c r="G93" i="2" s="1"/>
  <c r="J93" i="2"/>
  <c r="H93" i="2" s="1"/>
  <c r="E94" i="2"/>
  <c r="I94" i="2"/>
  <c r="G94" i="2" s="1"/>
  <c r="J94" i="2"/>
  <c r="H94" i="2" s="1"/>
  <c r="E95" i="2"/>
  <c r="I95" i="2"/>
  <c r="G95" i="2" s="1"/>
  <c r="J95" i="2"/>
  <c r="H95" i="2" s="1"/>
  <c r="E96" i="2"/>
  <c r="I96" i="2"/>
  <c r="G96" i="2" s="1"/>
  <c r="J96" i="2"/>
  <c r="H96" i="2" s="1"/>
  <c r="E97" i="2"/>
  <c r="I97" i="2"/>
  <c r="G97" i="2" s="1"/>
  <c r="J97" i="2"/>
  <c r="H97" i="2" s="1"/>
  <c r="E98" i="2"/>
  <c r="I98" i="2"/>
  <c r="G98" i="2" s="1"/>
  <c r="J98" i="2"/>
  <c r="H98" i="2" s="1"/>
  <c r="E100" i="2"/>
  <c r="I100" i="2"/>
  <c r="G100" i="2" s="1"/>
  <c r="J100" i="2"/>
  <c r="H100" i="2" s="1"/>
  <c r="E102" i="2"/>
  <c r="I102" i="2"/>
  <c r="G102" i="2" s="1"/>
  <c r="J102" i="2"/>
  <c r="H102" i="2" s="1"/>
  <c r="E103" i="2"/>
  <c r="I103" i="2"/>
  <c r="G103" i="2" s="1"/>
  <c r="J103" i="2"/>
  <c r="H103" i="2" s="1"/>
  <c r="E104" i="2"/>
  <c r="I104" i="2"/>
  <c r="G104" i="2" s="1"/>
  <c r="J104" i="2"/>
  <c r="H104" i="2" s="1"/>
  <c r="E105" i="2"/>
  <c r="I105" i="2"/>
  <c r="G105" i="2" s="1"/>
  <c r="J105" i="2"/>
  <c r="H105" i="2" s="1"/>
  <c r="E106" i="2"/>
  <c r="I106" i="2"/>
  <c r="G106" i="2" s="1"/>
  <c r="J106" i="2"/>
  <c r="H106" i="2" s="1"/>
  <c r="E108" i="2"/>
  <c r="I108" i="2"/>
  <c r="G108" i="2" s="1"/>
  <c r="J108" i="2"/>
  <c r="H108" i="2" s="1"/>
  <c r="E111" i="2"/>
  <c r="I111" i="2"/>
  <c r="G111" i="2" s="1"/>
  <c r="J111" i="2"/>
  <c r="H111" i="2" s="1"/>
  <c r="E118" i="2"/>
  <c r="I118" i="2"/>
  <c r="G118" i="2" s="1"/>
  <c r="J118" i="2"/>
  <c r="H118" i="2" s="1"/>
  <c r="E119" i="2"/>
  <c r="I119" i="2"/>
  <c r="G119" i="2" s="1"/>
  <c r="J119" i="2"/>
  <c r="H119" i="2" s="1"/>
  <c r="E120" i="2"/>
  <c r="I120" i="2"/>
  <c r="G120" i="2" s="1"/>
  <c r="J120" i="2"/>
  <c r="H120" i="2" s="1"/>
  <c r="E121" i="2"/>
  <c r="I121" i="2"/>
  <c r="G121" i="2" s="1"/>
  <c r="J121" i="2"/>
  <c r="H121" i="2" s="1"/>
  <c r="E122" i="2"/>
  <c r="I122" i="2"/>
  <c r="G122" i="2" s="1"/>
  <c r="J122" i="2"/>
  <c r="H122" i="2" s="1"/>
  <c r="E126" i="2"/>
  <c r="I126" i="2"/>
  <c r="G126" i="2" s="1"/>
  <c r="J126" i="2"/>
  <c r="H126" i="2" s="1"/>
  <c r="E127" i="2"/>
  <c r="I127" i="2"/>
  <c r="G127" i="2" s="1"/>
  <c r="J127" i="2"/>
  <c r="H127" i="2" s="1"/>
  <c r="E128" i="2"/>
  <c r="I128" i="2"/>
  <c r="G128" i="2" s="1"/>
  <c r="J128" i="2"/>
  <c r="H128" i="2" s="1"/>
  <c r="E129" i="2"/>
  <c r="I129" i="2"/>
  <c r="G129" i="2" s="1"/>
  <c r="J129" i="2"/>
  <c r="H129" i="2" s="1"/>
  <c r="E130" i="2"/>
  <c r="I130" i="2"/>
  <c r="G130" i="2" s="1"/>
  <c r="J130" i="2"/>
  <c r="H130" i="2" s="1"/>
  <c r="E131" i="2"/>
  <c r="I131" i="2"/>
  <c r="G131" i="2" s="1"/>
  <c r="J131" i="2"/>
  <c r="H131" i="2" s="1"/>
  <c r="E132" i="2"/>
  <c r="I132" i="2"/>
  <c r="G132" i="2" s="1"/>
  <c r="J132" i="2"/>
  <c r="H132" i="2" s="1"/>
  <c r="E133" i="2"/>
  <c r="I133" i="2"/>
  <c r="G133" i="2" s="1"/>
  <c r="J133" i="2"/>
  <c r="H133" i="2" s="1"/>
  <c r="E134" i="2"/>
  <c r="I134" i="2"/>
  <c r="G134" i="2" s="1"/>
  <c r="J134" i="2"/>
  <c r="H134" i="2" s="1"/>
  <c r="E135" i="2"/>
  <c r="I135" i="2"/>
  <c r="G135" i="2" s="1"/>
  <c r="J135" i="2"/>
  <c r="H135" i="2" s="1"/>
  <c r="E137" i="2"/>
  <c r="I137" i="2"/>
  <c r="G137" i="2" s="1"/>
  <c r="J137" i="2"/>
  <c r="H137" i="2" s="1"/>
  <c r="E138" i="2"/>
  <c r="I138" i="2"/>
  <c r="G138" i="2" s="1"/>
  <c r="J138" i="2"/>
  <c r="H138" i="2" s="1"/>
  <c r="E139" i="2"/>
  <c r="I139" i="2"/>
  <c r="G139" i="2" s="1"/>
  <c r="J139" i="2"/>
  <c r="H139" i="2" s="1"/>
  <c r="E140" i="2"/>
  <c r="I140" i="2"/>
  <c r="G140" i="2" s="1"/>
  <c r="J140" i="2"/>
  <c r="H140" i="2" s="1"/>
  <c r="E141" i="2"/>
  <c r="I141" i="2"/>
  <c r="G141" i="2" s="1"/>
  <c r="J141" i="2"/>
  <c r="H141" i="2" s="1"/>
  <c r="E142" i="2"/>
  <c r="I142" i="2"/>
  <c r="G142" i="2" s="1"/>
  <c r="J142" i="2"/>
  <c r="H142" i="2" s="1"/>
  <c r="E143" i="2"/>
  <c r="I143" i="2"/>
  <c r="G143" i="2" s="1"/>
  <c r="J143" i="2"/>
  <c r="H143" i="2" s="1"/>
  <c r="E144" i="2"/>
  <c r="I144" i="2"/>
  <c r="G144" i="2" s="1"/>
  <c r="J144" i="2"/>
  <c r="H144" i="2" s="1"/>
  <c r="E145" i="2"/>
  <c r="I145" i="2"/>
  <c r="G145" i="2" s="1"/>
  <c r="J145" i="2"/>
  <c r="H145" i="2" s="1"/>
  <c r="E149" i="2"/>
  <c r="I149" i="2"/>
  <c r="G149" i="2" s="1"/>
  <c r="J149" i="2"/>
  <c r="H149" i="2" s="1"/>
  <c r="E150" i="2"/>
  <c r="I150" i="2"/>
  <c r="G150" i="2" s="1"/>
  <c r="J150" i="2"/>
  <c r="H150" i="2" s="1"/>
  <c r="E151" i="2"/>
  <c r="I151" i="2"/>
  <c r="G151" i="2" s="1"/>
  <c r="J151" i="2"/>
  <c r="H151" i="2" s="1"/>
  <c r="E153" i="2"/>
  <c r="I153" i="2"/>
  <c r="G153" i="2" s="1"/>
  <c r="J153" i="2"/>
  <c r="H153" i="2" s="1"/>
  <c r="E154" i="2"/>
  <c r="I154" i="2"/>
  <c r="G154" i="2" s="1"/>
  <c r="J154" i="2"/>
  <c r="H154" i="2" s="1"/>
  <c r="E155" i="2"/>
  <c r="I155" i="2"/>
  <c r="G155" i="2" s="1"/>
  <c r="J155" i="2"/>
  <c r="H155" i="2" s="1"/>
  <c r="E157" i="2"/>
  <c r="I157" i="2"/>
  <c r="G157" i="2" s="1"/>
  <c r="J157" i="2"/>
  <c r="H157" i="2" s="1"/>
  <c r="E159" i="2"/>
  <c r="I159" i="2"/>
  <c r="G159" i="2" s="1"/>
  <c r="J159" i="2"/>
  <c r="H159" i="2" s="1"/>
  <c r="E160" i="2"/>
  <c r="I160" i="2"/>
  <c r="G160" i="2" s="1"/>
  <c r="J160" i="2"/>
  <c r="H160" i="2" s="1"/>
  <c r="E162" i="2"/>
  <c r="I162" i="2"/>
  <c r="G162" i="2" s="1"/>
  <c r="J162" i="2"/>
  <c r="H162" i="2" s="1"/>
  <c r="E163" i="2"/>
  <c r="I163" i="2"/>
  <c r="G163" i="2" s="1"/>
  <c r="J163" i="2"/>
  <c r="H163" i="2" s="1"/>
  <c r="E164" i="2"/>
  <c r="I164" i="2"/>
  <c r="G164" i="2" s="1"/>
  <c r="J164" i="2"/>
  <c r="H164" i="2" s="1"/>
  <c r="E167" i="2"/>
  <c r="I167" i="2"/>
  <c r="G167" i="2" s="1"/>
  <c r="J167" i="2"/>
  <c r="H167" i="2" s="1"/>
  <c r="E168" i="2"/>
  <c r="I168" i="2"/>
  <c r="G168" i="2" s="1"/>
  <c r="J168" i="2"/>
  <c r="H168" i="2" s="1"/>
  <c r="E169" i="2"/>
  <c r="I169" i="2"/>
  <c r="G169" i="2" s="1"/>
  <c r="J169" i="2"/>
  <c r="H169" i="2" s="1"/>
  <c r="E170" i="2"/>
  <c r="I170" i="2"/>
  <c r="G170" i="2" s="1"/>
  <c r="J170" i="2"/>
  <c r="H170" i="2" s="1"/>
  <c r="E172" i="2"/>
  <c r="I172" i="2"/>
  <c r="G172" i="2" s="1"/>
  <c r="J172" i="2"/>
  <c r="H172" i="2" s="1"/>
  <c r="E173" i="2"/>
  <c r="I173" i="2"/>
  <c r="G173" i="2" s="1"/>
  <c r="J173" i="2"/>
  <c r="H173" i="2" s="1"/>
  <c r="E174" i="2"/>
  <c r="I174" i="2"/>
  <c r="G174" i="2" s="1"/>
  <c r="J174" i="2"/>
  <c r="H174" i="2" s="1"/>
  <c r="E175" i="2"/>
  <c r="I175" i="2"/>
  <c r="G175" i="2" s="1"/>
  <c r="J175" i="2"/>
  <c r="H175" i="2" s="1"/>
  <c r="E176" i="2"/>
  <c r="I176" i="2"/>
  <c r="G176" i="2" s="1"/>
  <c r="J176" i="2"/>
  <c r="H176" i="2" s="1"/>
  <c r="E177" i="2"/>
  <c r="I177" i="2"/>
  <c r="G177" i="2" s="1"/>
  <c r="J177" i="2"/>
  <c r="H177" i="2" s="1"/>
  <c r="E178" i="2"/>
  <c r="I178" i="2"/>
  <c r="G178" i="2" s="1"/>
  <c r="J178" i="2"/>
  <c r="H178" i="2" s="1"/>
  <c r="E179" i="2"/>
  <c r="I179" i="2"/>
  <c r="G179" i="2" s="1"/>
  <c r="J179" i="2"/>
  <c r="H179" i="2" s="1"/>
  <c r="E180" i="2"/>
  <c r="I180" i="2"/>
  <c r="G180" i="2" s="1"/>
  <c r="J180" i="2"/>
  <c r="H180" i="2" s="1"/>
  <c r="E182" i="2"/>
  <c r="I182" i="2"/>
  <c r="G182" i="2" s="1"/>
  <c r="J182" i="2"/>
  <c r="H182" i="2" s="1"/>
  <c r="E28" i="5"/>
  <c r="I28" i="5"/>
  <c r="G28" i="5" s="1"/>
  <c r="J28" i="5"/>
  <c r="H28" i="5" s="1"/>
  <c r="E35" i="5"/>
  <c r="I35" i="5"/>
  <c r="G35" i="5" s="1"/>
  <c r="J35" i="5"/>
  <c r="H35" i="5" s="1"/>
  <c r="E39" i="5"/>
  <c r="I39" i="5"/>
  <c r="G39" i="5" s="1"/>
  <c r="J39" i="5"/>
  <c r="H39" i="5" s="1"/>
  <c r="E41" i="5"/>
  <c r="I41" i="5"/>
  <c r="G41" i="5" s="1"/>
  <c r="J41" i="5"/>
  <c r="H41" i="5" s="1"/>
  <c r="E46" i="5"/>
  <c r="I46" i="5"/>
  <c r="G46" i="5" s="1"/>
  <c r="J46" i="5"/>
  <c r="H46" i="5" s="1"/>
  <c r="E49" i="5"/>
  <c r="I49" i="5"/>
  <c r="G49" i="5" s="1"/>
  <c r="J49" i="5"/>
  <c r="H49" i="5" s="1"/>
  <c r="E50" i="5"/>
  <c r="I50" i="5"/>
  <c r="G50" i="5" s="1"/>
  <c r="J50" i="5"/>
  <c r="H50" i="5" s="1"/>
  <c r="E60" i="5"/>
  <c r="I60" i="5"/>
  <c r="G60" i="5" s="1"/>
  <c r="J60" i="5"/>
  <c r="H60" i="5" s="1"/>
  <c r="E61" i="5"/>
  <c r="I61" i="5"/>
  <c r="G61" i="5" s="1"/>
  <c r="J61" i="5"/>
  <c r="H61" i="5" s="1"/>
  <c r="E62" i="5"/>
  <c r="I62" i="5"/>
  <c r="G62" i="5" s="1"/>
  <c r="J62" i="5"/>
  <c r="H62" i="5" s="1"/>
  <c r="E63" i="5"/>
  <c r="I63" i="5"/>
  <c r="G63" i="5" s="1"/>
  <c r="J63" i="5"/>
  <c r="H63" i="5" s="1"/>
  <c r="E65" i="5"/>
  <c r="I65" i="5"/>
  <c r="G65" i="5" s="1"/>
  <c r="J65" i="5"/>
  <c r="H65" i="5" s="1"/>
  <c r="E66" i="5"/>
  <c r="I66" i="5"/>
  <c r="G66" i="5" s="1"/>
  <c r="J66" i="5"/>
  <c r="H66" i="5" s="1"/>
  <c r="E67" i="5"/>
  <c r="I67" i="5"/>
  <c r="G67" i="5" s="1"/>
  <c r="J67" i="5"/>
  <c r="H67" i="5" s="1"/>
  <c r="E68" i="5"/>
  <c r="I68" i="5"/>
  <c r="G68" i="5" s="1"/>
  <c r="J68" i="5"/>
  <c r="H68" i="5" s="1"/>
  <c r="E69" i="5"/>
  <c r="I69" i="5"/>
  <c r="G69" i="5" s="1"/>
  <c r="J69" i="5"/>
  <c r="H69" i="5" s="1"/>
  <c r="E70" i="5"/>
  <c r="I70" i="5"/>
  <c r="G70" i="5" s="1"/>
  <c r="J70" i="5"/>
  <c r="H70" i="5" s="1"/>
  <c r="E71" i="5"/>
  <c r="I71" i="5"/>
  <c r="G71" i="5" s="1"/>
  <c r="J71" i="5"/>
  <c r="H71" i="5" s="1"/>
  <c r="E72" i="5"/>
  <c r="I72" i="5"/>
  <c r="G72" i="5" s="1"/>
  <c r="J72" i="5"/>
  <c r="H72" i="5" s="1"/>
  <c r="E76" i="5"/>
  <c r="I76" i="5"/>
  <c r="G76" i="5" s="1"/>
  <c r="J76" i="5"/>
  <c r="H76" i="5" s="1"/>
  <c r="E77" i="5"/>
  <c r="I77" i="5"/>
  <c r="G77" i="5" s="1"/>
  <c r="J77" i="5"/>
  <c r="H77" i="5" s="1"/>
  <c r="E78" i="5"/>
  <c r="I78" i="5"/>
  <c r="G78" i="5" s="1"/>
  <c r="J78" i="5"/>
  <c r="H78" i="5" s="1"/>
  <c r="E79" i="5"/>
  <c r="I79" i="5"/>
  <c r="G79" i="5" s="1"/>
  <c r="J79" i="5"/>
  <c r="H79" i="5" s="1"/>
  <c r="E80" i="5"/>
  <c r="I80" i="5"/>
  <c r="G80" i="5" s="1"/>
  <c r="J80" i="5"/>
  <c r="H80" i="5" s="1"/>
  <c r="E83" i="5"/>
  <c r="I83" i="5"/>
  <c r="G83" i="5" s="1"/>
  <c r="J83" i="5"/>
  <c r="H83" i="5" s="1"/>
  <c r="E85" i="5"/>
  <c r="I85" i="5"/>
  <c r="G85" i="5" s="1"/>
  <c r="J85" i="5"/>
  <c r="H85" i="5" s="1"/>
  <c r="E87" i="5"/>
  <c r="I87" i="5"/>
  <c r="G87" i="5" s="1"/>
  <c r="J87" i="5"/>
  <c r="H87" i="5" s="1"/>
  <c r="E88" i="5"/>
  <c r="I88" i="5"/>
  <c r="G88" i="5" s="1"/>
  <c r="J88" i="5"/>
  <c r="H88" i="5" s="1"/>
  <c r="E89" i="5"/>
  <c r="I89" i="5"/>
  <c r="G89" i="5" s="1"/>
  <c r="J89" i="5"/>
  <c r="H89" i="5" s="1"/>
  <c r="E90" i="5"/>
  <c r="I90" i="5"/>
  <c r="G90" i="5" s="1"/>
  <c r="J90" i="5"/>
  <c r="H90" i="5" s="1"/>
  <c r="E92" i="5"/>
  <c r="I92" i="5"/>
  <c r="G92" i="5" s="1"/>
  <c r="J92" i="5"/>
  <c r="H92" i="5" s="1"/>
  <c r="E93" i="5"/>
  <c r="I93" i="5"/>
  <c r="G93" i="5" s="1"/>
  <c r="J93" i="5"/>
  <c r="H93" i="5" s="1"/>
  <c r="E94" i="5"/>
  <c r="I94" i="5"/>
  <c r="G94" i="5" s="1"/>
  <c r="J94" i="5"/>
  <c r="H94" i="5" s="1"/>
  <c r="E96" i="5"/>
  <c r="I96" i="5"/>
  <c r="G96" i="5" s="1"/>
  <c r="J96" i="5"/>
  <c r="H96" i="5" s="1"/>
  <c r="E98" i="5"/>
  <c r="I98" i="5"/>
  <c r="G98" i="5" s="1"/>
  <c r="J98" i="5"/>
  <c r="H98" i="5" s="1"/>
  <c r="E99" i="5"/>
  <c r="I99" i="5"/>
  <c r="G99" i="5" s="1"/>
  <c r="J99" i="5"/>
  <c r="H99" i="5" s="1"/>
  <c r="E105" i="5"/>
  <c r="I105" i="5"/>
  <c r="G105" i="5" s="1"/>
  <c r="J105" i="5"/>
  <c r="H105" i="5" s="1"/>
  <c r="E106" i="5"/>
  <c r="I106" i="5"/>
  <c r="G106" i="5" s="1"/>
  <c r="J106" i="5"/>
  <c r="H106" i="5" s="1"/>
  <c r="E111" i="5"/>
  <c r="I111" i="5"/>
  <c r="G111" i="5" s="1"/>
  <c r="J111" i="5"/>
  <c r="H111" i="5" s="1"/>
  <c r="E113" i="5"/>
  <c r="I113" i="5"/>
  <c r="G113" i="5" s="1"/>
  <c r="J113" i="5"/>
  <c r="H113" i="5" s="1"/>
  <c r="E115" i="5"/>
  <c r="I115" i="5"/>
  <c r="G115" i="5" s="1"/>
  <c r="J115" i="5"/>
  <c r="H115" i="5" s="1"/>
  <c r="E116" i="5"/>
  <c r="I116" i="5"/>
  <c r="G116" i="5" s="1"/>
  <c r="J116" i="5"/>
  <c r="H116" i="5" s="1"/>
  <c r="E117" i="5"/>
  <c r="I117" i="5"/>
  <c r="G117" i="5" s="1"/>
  <c r="J117" i="5"/>
  <c r="H117" i="5" s="1"/>
  <c r="E118" i="5"/>
  <c r="I118" i="5"/>
  <c r="G118" i="5" s="1"/>
  <c r="J118" i="5"/>
  <c r="H118" i="5" s="1"/>
  <c r="E122" i="5"/>
  <c r="I122" i="5"/>
  <c r="G122" i="5" s="1"/>
  <c r="J122" i="5"/>
  <c r="H122" i="5" s="1"/>
  <c r="E123" i="5"/>
  <c r="I123" i="5"/>
  <c r="G123" i="5" s="1"/>
  <c r="J123" i="5"/>
  <c r="H123" i="5" s="1"/>
  <c r="E124" i="5"/>
  <c r="I124" i="5"/>
  <c r="G124" i="5" s="1"/>
  <c r="J124" i="5"/>
  <c r="H124" i="5" s="1"/>
  <c r="E125" i="5"/>
  <c r="I125" i="5"/>
  <c r="G125" i="5" s="1"/>
  <c r="J125" i="5"/>
  <c r="H125" i="5" s="1"/>
  <c r="E126" i="5"/>
  <c r="I126" i="5"/>
  <c r="G126" i="5" s="1"/>
  <c r="J126" i="5"/>
  <c r="H126" i="5" s="1"/>
  <c r="E127" i="5"/>
  <c r="I127" i="5"/>
  <c r="G127" i="5" s="1"/>
  <c r="J127" i="5"/>
  <c r="H127" i="5" s="1"/>
  <c r="E129" i="5"/>
  <c r="I129" i="5"/>
  <c r="G129" i="5" s="1"/>
  <c r="J129" i="5"/>
  <c r="H129" i="5" s="1"/>
  <c r="E130" i="5"/>
  <c r="I130" i="5"/>
  <c r="G130" i="5" s="1"/>
  <c r="J130" i="5"/>
  <c r="H130" i="5" s="1"/>
  <c r="E141" i="5"/>
  <c r="I141" i="5"/>
  <c r="G141" i="5" s="1"/>
  <c r="J141" i="5"/>
  <c r="H141" i="5" s="1"/>
  <c r="E142" i="5"/>
  <c r="I142" i="5"/>
  <c r="G142" i="5" s="1"/>
  <c r="J142" i="5"/>
  <c r="H142" i="5" s="1"/>
  <c r="E143" i="5"/>
  <c r="I143" i="5"/>
  <c r="G143" i="5" s="1"/>
  <c r="J143" i="5"/>
  <c r="H143" i="5" s="1"/>
  <c r="E145" i="5"/>
  <c r="I145" i="5"/>
  <c r="G145" i="5" s="1"/>
  <c r="J145" i="5"/>
  <c r="H145" i="5" s="1"/>
  <c r="E146" i="5"/>
  <c r="I146" i="5"/>
  <c r="G146" i="5" s="1"/>
  <c r="J146" i="5"/>
  <c r="H146" i="5" s="1"/>
  <c r="E147" i="5"/>
  <c r="I147" i="5"/>
  <c r="G147" i="5" s="1"/>
  <c r="J147" i="5"/>
  <c r="H147" i="5" s="1"/>
  <c r="E148" i="5"/>
  <c r="I148" i="5"/>
  <c r="G148" i="5" s="1"/>
  <c r="J148" i="5"/>
  <c r="H148" i="5" s="1"/>
  <c r="E149" i="5"/>
  <c r="I149" i="5"/>
  <c r="G149" i="5" s="1"/>
  <c r="J149" i="5"/>
  <c r="H149" i="5" s="1"/>
  <c r="E150" i="5"/>
  <c r="I150" i="5"/>
  <c r="G150" i="5" s="1"/>
  <c r="J150" i="5"/>
  <c r="H150" i="5" s="1"/>
  <c r="E151" i="5"/>
  <c r="I151" i="5"/>
  <c r="G151" i="5" s="1"/>
  <c r="J151" i="5"/>
  <c r="H151" i="5" s="1"/>
  <c r="E152" i="5"/>
  <c r="I152" i="5"/>
  <c r="G152" i="5" s="1"/>
  <c r="J152" i="5"/>
  <c r="H152" i="5" s="1"/>
  <c r="E153" i="5"/>
  <c r="I153" i="5"/>
  <c r="G153" i="5" s="1"/>
  <c r="J153" i="5"/>
  <c r="H153" i="5" s="1"/>
  <c r="E154" i="5"/>
  <c r="I154" i="5"/>
  <c r="G154" i="5" s="1"/>
  <c r="J154" i="5"/>
  <c r="H154" i="5" s="1"/>
  <c r="E155" i="5"/>
  <c r="I155" i="5"/>
  <c r="G155" i="5" s="1"/>
  <c r="J155" i="5"/>
  <c r="H155" i="5" s="1"/>
  <c r="E156" i="5"/>
  <c r="I156" i="5"/>
  <c r="G156" i="5" s="1"/>
  <c r="J156" i="5"/>
  <c r="H156" i="5" s="1"/>
  <c r="E157" i="5"/>
  <c r="I157" i="5"/>
  <c r="G157" i="5" s="1"/>
  <c r="J157" i="5"/>
  <c r="H157" i="5" s="1"/>
  <c r="E158" i="5"/>
  <c r="I158" i="5"/>
  <c r="G158" i="5" s="1"/>
  <c r="J158" i="5"/>
  <c r="H158" i="5" s="1"/>
  <c r="E159" i="5"/>
  <c r="E160" i="5"/>
  <c r="I160" i="5"/>
  <c r="G160" i="5" s="1"/>
  <c r="J160" i="5"/>
  <c r="H160" i="5" s="1"/>
  <c r="E161" i="5"/>
  <c r="I161" i="5"/>
  <c r="G161" i="5" s="1"/>
  <c r="J161" i="5"/>
  <c r="H161" i="5" s="1"/>
  <c r="E162" i="5"/>
  <c r="I162" i="5"/>
  <c r="G162" i="5" s="1"/>
  <c r="J162" i="5"/>
  <c r="H162" i="5" s="1"/>
  <c r="E163" i="5"/>
  <c r="I163" i="5"/>
  <c r="G163" i="5" s="1"/>
  <c r="J163" i="5"/>
  <c r="H163" i="5" s="1"/>
  <c r="E164" i="5"/>
  <c r="I164" i="5"/>
  <c r="G164" i="5" s="1"/>
  <c r="J164" i="5"/>
  <c r="H164" i="5" s="1"/>
  <c r="E165" i="5"/>
  <c r="I165" i="5"/>
  <c r="G165" i="5" s="1"/>
  <c r="J165" i="5"/>
  <c r="H165" i="5" s="1"/>
  <c r="E166" i="5"/>
  <c r="I166" i="5"/>
  <c r="G166" i="5" s="1"/>
  <c r="J166" i="5"/>
  <c r="H166" i="5" s="1"/>
  <c r="E167" i="5"/>
  <c r="I167" i="5"/>
  <c r="G167" i="5" s="1"/>
  <c r="J167" i="5"/>
  <c r="H167" i="5" s="1"/>
  <c r="E168" i="5"/>
  <c r="I168" i="5"/>
  <c r="G168" i="5" s="1"/>
  <c r="J168" i="5"/>
  <c r="H168" i="5" s="1"/>
  <c r="E169" i="5"/>
  <c r="I169" i="5"/>
  <c r="G169" i="5" s="1"/>
  <c r="J169" i="5"/>
  <c r="H169" i="5" s="1"/>
  <c r="E170" i="5"/>
  <c r="I170" i="5"/>
  <c r="G170" i="5" s="1"/>
  <c r="J170" i="5"/>
  <c r="H170" i="5" s="1"/>
  <c r="E171" i="5"/>
  <c r="I171" i="5"/>
  <c r="G171" i="5" s="1"/>
  <c r="J171" i="5"/>
  <c r="H171" i="5" s="1"/>
  <c r="E172" i="5"/>
  <c r="I172" i="5"/>
  <c r="G172" i="5" s="1"/>
  <c r="J172" i="5"/>
  <c r="H172" i="5" s="1"/>
  <c r="E173" i="5"/>
  <c r="I173" i="5"/>
  <c r="G173" i="5" s="1"/>
  <c r="J173" i="5"/>
  <c r="H173" i="5" s="1"/>
  <c r="E174" i="5"/>
  <c r="I174" i="5"/>
  <c r="G174" i="5" s="1"/>
  <c r="J174" i="5"/>
  <c r="H174" i="5" s="1"/>
  <c r="E175" i="5"/>
  <c r="I175" i="5"/>
  <c r="G175" i="5" s="1"/>
  <c r="J175" i="5"/>
  <c r="H175" i="5" s="1"/>
  <c r="E176" i="5"/>
  <c r="I176" i="5"/>
  <c r="G176" i="5" s="1"/>
  <c r="J176" i="5"/>
  <c r="H176" i="5" s="1"/>
  <c r="E177" i="5"/>
  <c r="I177" i="5"/>
  <c r="G177" i="5" s="1"/>
  <c r="J177" i="5"/>
  <c r="H177" i="5" s="1"/>
  <c r="E178" i="5"/>
  <c r="I178" i="5"/>
  <c r="G178" i="5" s="1"/>
  <c r="J178" i="5"/>
  <c r="H178" i="5" s="1"/>
  <c r="E179" i="5"/>
  <c r="I179" i="5"/>
  <c r="G179" i="5" s="1"/>
  <c r="J179" i="5"/>
  <c r="H179" i="5" s="1"/>
  <c r="E180" i="5"/>
  <c r="I180" i="5"/>
  <c r="G180" i="5" s="1"/>
  <c r="J180" i="5"/>
  <c r="H180" i="5" s="1"/>
  <c r="E181" i="5"/>
  <c r="I181" i="5"/>
  <c r="G181" i="5" s="1"/>
  <c r="J181" i="5"/>
  <c r="H181" i="5" s="1"/>
  <c r="E182" i="5"/>
  <c r="I182" i="5"/>
  <c r="G182" i="5" s="1"/>
  <c r="J182" i="5"/>
  <c r="H182" i="5" s="1"/>
  <c r="E183" i="5"/>
  <c r="I183" i="5"/>
  <c r="G183" i="5" s="1"/>
  <c r="J183" i="5"/>
  <c r="H183" i="5" s="1"/>
  <c r="E184" i="5"/>
  <c r="I184" i="5"/>
  <c r="G184" i="5" s="1"/>
  <c r="J184" i="5"/>
  <c r="H184" i="5" s="1"/>
  <c r="E185" i="5"/>
  <c r="I185" i="5"/>
  <c r="G185" i="5" s="1"/>
  <c r="J185" i="5"/>
  <c r="H185" i="5" s="1"/>
  <c r="E186" i="5"/>
  <c r="I186" i="5"/>
  <c r="G186" i="5" s="1"/>
  <c r="J186" i="5"/>
  <c r="H186" i="5" s="1"/>
  <c r="I187" i="5"/>
  <c r="G187" i="5" s="1"/>
  <c r="J187" i="5"/>
  <c r="H187" i="5" s="1"/>
  <c r="F28" i="3" l="1"/>
  <c r="F53" i="3"/>
  <c r="F99" i="3"/>
  <c r="F183" i="2"/>
  <c r="F116" i="3"/>
  <c r="F92" i="3"/>
  <c r="F74" i="3"/>
  <c r="F45" i="3"/>
  <c r="F148" i="5"/>
  <c r="F77" i="5"/>
  <c r="F70" i="5"/>
  <c r="F160" i="5"/>
  <c r="F92" i="5"/>
  <c r="F176" i="5"/>
  <c r="F158" i="5"/>
  <c r="F93" i="5"/>
  <c r="F68" i="5"/>
  <c r="F69" i="5"/>
  <c r="F63" i="5"/>
  <c r="F28" i="5"/>
  <c r="F154" i="5"/>
  <c r="F182" i="5"/>
  <c r="F157" i="5"/>
  <c r="F143" i="5"/>
  <c r="F163" i="5"/>
  <c r="F161" i="5"/>
  <c r="F150" i="5"/>
  <c r="F179" i="5"/>
  <c r="F166" i="5"/>
  <c r="F78" i="5"/>
  <c r="F174" i="5"/>
  <c r="F141" i="5"/>
  <c r="F90" i="5"/>
  <c r="F62" i="5"/>
  <c r="F127" i="5"/>
  <c r="F155" i="5"/>
  <c r="F142" i="5"/>
  <c r="F130" i="5"/>
  <c r="F122" i="5"/>
  <c r="F98" i="5"/>
  <c r="F87" i="5"/>
  <c r="F186" i="5"/>
  <c r="F168" i="5"/>
  <c r="F164" i="5"/>
  <c r="F156" i="5"/>
  <c r="F125" i="5"/>
  <c r="F117" i="5"/>
  <c r="F72" i="5"/>
  <c r="F67" i="5"/>
  <c r="F187" i="5"/>
  <c r="F165" i="5"/>
  <c r="F126" i="5"/>
  <c r="F115" i="5"/>
  <c r="F105" i="5"/>
  <c r="F89" i="5"/>
  <c r="F46" i="5"/>
  <c r="F41" i="5"/>
  <c r="F175" i="5"/>
  <c r="F149" i="5"/>
  <c r="F183" i="5"/>
  <c r="F180" i="5"/>
  <c r="F177" i="5"/>
  <c r="F171" i="5"/>
  <c r="F169" i="5"/>
  <c r="F162" i="5"/>
  <c r="F153" i="5"/>
  <c r="F146" i="5"/>
  <c r="F124" i="5"/>
  <c r="F123" i="5"/>
  <c r="F60" i="5"/>
  <c r="F185" i="5"/>
  <c r="F184" i="5"/>
  <c r="F172" i="5"/>
  <c r="F170" i="5"/>
  <c r="F147" i="5"/>
  <c r="F106" i="5"/>
  <c r="F94" i="5"/>
  <c r="F80" i="5"/>
  <c r="F178" i="5"/>
  <c r="F173" i="5"/>
  <c r="F145" i="5"/>
  <c r="F129" i="5"/>
  <c r="F116" i="5"/>
  <c r="F111" i="5"/>
  <c r="F96" i="5"/>
  <c r="F71" i="5"/>
  <c r="F38" i="3"/>
  <c r="F58" i="4"/>
  <c r="F47" i="4"/>
  <c r="F80" i="4"/>
  <c r="F26" i="4"/>
  <c r="F100" i="4"/>
  <c r="F82" i="4"/>
  <c r="F97" i="4"/>
  <c r="F125" i="4"/>
  <c r="F134" i="4"/>
  <c r="F90" i="4"/>
  <c r="F76" i="4"/>
  <c r="F54" i="4"/>
  <c r="F63" i="4"/>
  <c r="F128" i="4"/>
  <c r="F108" i="4"/>
  <c r="F75" i="4"/>
  <c r="F62" i="4"/>
  <c r="F53" i="4"/>
  <c r="F45" i="4"/>
  <c r="F36" i="4"/>
  <c r="F46" i="4"/>
  <c r="F37" i="4"/>
  <c r="F131" i="4"/>
  <c r="F114" i="4"/>
  <c r="F104" i="4"/>
  <c r="F87" i="4"/>
  <c r="F77" i="4"/>
  <c r="F69" i="4"/>
  <c r="F55" i="4"/>
  <c r="F39" i="4"/>
  <c r="F33" i="4"/>
  <c r="F27" i="4"/>
  <c r="F153" i="4"/>
  <c r="F144" i="4"/>
  <c r="F140" i="4"/>
  <c r="F132" i="4"/>
  <c r="F126" i="4"/>
  <c r="F119" i="4"/>
  <c r="F106" i="4"/>
  <c r="F98" i="4"/>
  <c r="F88" i="4"/>
  <c r="F23" i="4"/>
  <c r="F143" i="4"/>
  <c r="F139" i="4"/>
  <c r="F61" i="4"/>
  <c r="F56" i="4"/>
  <c r="F52" i="4"/>
  <c r="F42" i="4"/>
  <c r="F34" i="4"/>
  <c r="F84" i="4"/>
  <c r="F79" i="4"/>
  <c r="F142" i="4"/>
  <c r="F141" i="4"/>
  <c r="F138" i="4"/>
  <c r="F129" i="4"/>
  <c r="F123" i="4"/>
  <c r="F113" i="4"/>
  <c r="F103" i="4"/>
  <c r="F86" i="4"/>
  <c r="F81" i="4"/>
  <c r="F25" i="4"/>
  <c r="F24" i="4"/>
  <c r="F83" i="4"/>
  <c r="F66" i="4"/>
  <c r="F85" i="4"/>
  <c r="F64" i="4"/>
  <c r="F111" i="3"/>
  <c r="F66" i="3"/>
  <c r="F36" i="3"/>
  <c r="F117" i="3"/>
  <c r="F62" i="3"/>
  <c r="F109" i="3"/>
  <c r="F95" i="3"/>
  <c r="F90" i="3"/>
  <c r="F83" i="3"/>
  <c r="F78" i="3"/>
  <c r="F72" i="3"/>
  <c r="F51" i="3"/>
  <c r="F41" i="3"/>
  <c r="F151" i="3"/>
  <c r="F133" i="3"/>
  <c r="F123" i="3"/>
  <c r="F115" i="3"/>
  <c r="F39" i="3"/>
  <c r="F113" i="3"/>
  <c r="F40" i="3"/>
  <c r="F30" i="3"/>
  <c r="F110" i="3"/>
  <c r="F102" i="3"/>
  <c r="F34" i="3"/>
  <c r="F98" i="3"/>
  <c r="F91" i="3"/>
  <c r="F85" i="3"/>
  <c r="F79" i="3"/>
  <c r="F52" i="3"/>
  <c r="F108" i="3"/>
  <c r="F82" i="3"/>
  <c r="F77" i="3"/>
  <c r="F71" i="3"/>
  <c r="F65" i="3"/>
  <c r="F60" i="3"/>
  <c r="F54" i="3"/>
  <c r="F73" i="3"/>
  <c r="F68" i="3"/>
  <c r="F63" i="3"/>
  <c r="F124" i="3"/>
  <c r="F147" i="3"/>
  <c r="F145" i="3"/>
  <c r="F139" i="3"/>
  <c r="F49" i="3"/>
  <c r="F134" i="3"/>
  <c r="F130" i="3"/>
  <c r="F125" i="3"/>
  <c r="F122" i="3"/>
  <c r="F114" i="3"/>
  <c r="F87" i="3"/>
  <c r="F64" i="3"/>
  <c r="F29" i="3"/>
  <c r="F141" i="3"/>
  <c r="F112" i="3"/>
  <c r="F107" i="3"/>
  <c r="F101" i="3"/>
  <c r="F100" i="3"/>
  <c r="F89" i="3"/>
  <c r="F80" i="3"/>
  <c r="F69" i="3"/>
  <c r="F59" i="3"/>
  <c r="F57" i="3"/>
  <c r="F135" i="3"/>
  <c r="F120" i="3"/>
  <c r="F93" i="3"/>
  <c r="F138" i="3"/>
  <c r="F137" i="3"/>
  <c r="F136" i="3"/>
  <c r="F132" i="3"/>
  <c r="F131" i="3"/>
  <c r="F128" i="3"/>
  <c r="F44" i="3"/>
  <c r="F140" i="3"/>
  <c r="F129" i="3"/>
  <c r="F32" i="3"/>
  <c r="F152" i="5"/>
  <c r="F167" i="5"/>
  <c r="F118" i="5"/>
  <c r="F88" i="5"/>
  <c r="F83" i="5"/>
  <c r="F79" i="5"/>
  <c r="F66" i="5"/>
  <c r="F85" i="5"/>
  <c r="F65" i="5"/>
  <c r="F39" i="5"/>
  <c r="F181" i="5"/>
  <c r="F113" i="5"/>
  <c r="F99" i="5"/>
  <c r="F49" i="5"/>
  <c r="F151" i="5"/>
  <c r="F76" i="5"/>
  <c r="F61" i="5"/>
  <c r="F50" i="5"/>
  <c r="F35" i="5"/>
  <c r="F78" i="4"/>
  <c r="F61" i="3"/>
  <c r="F77" i="2"/>
  <c r="F37" i="2"/>
  <c r="F72" i="2"/>
  <c r="F64" i="2"/>
  <c r="F39" i="2"/>
  <c r="F95" i="2"/>
  <c r="F60" i="2"/>
  <c r="F140" i="2"/>
  <c r="F65" i="2"/>
  <c r="F126" i="2"/>
  <c r="F100" i="2"/>
  <c r="F168" i="2"/>
  <c r="F73" i="2"/>
  <c r="F67" i="2"/>
  <c r="F45" i="2"/>
  <c r="F179" i="2"/>
  <c r="F172" i="2"/>
  <c r="F139" i="2"/>
  <c r="F129" i="2"/>
  <c r="F122" i="2"/>
  <c r="F75" i="2"/>
  <c r="F69" i="2"/>
  <c r="F50" i="2"/>
  <c r="F16" i="2"/>
  <c r="F162" i="2"/>
  <c r="F36" i="2"/>
  <c r="F102" i="2"/>
  <c r="F91" i="2"/>
  <c r="F84" i="2"/>
  <c r="F70" i="2"/>
  <c r="F59" i="2"/>
  <c r="F98" i="2"/>
  <c r="F35" i="2"/>
  <c r="F40" i="2"/>
  <c r="F155" i="2"/>
  <c r="F97" i="2"/>
  <c r="F44" i="2"/>
  <c r="F32" i="2"/>
  <c r="F15" i="2"/>
  <c r="F42" i="2"/>
  <c r="F119" i="2"/>
  <c r="F25" i="2"/>
  <c r="F90" i="2"/>
  <c r="F103" i="2"/>
  <c r="F92" i="2"/>
  <c r="F48" i="2"/>
  <c r="F93" i="2"/>
  <c r="F132" i="2"/>
  <c r="F118" i="2"/>
  <c r="F108" i="2"/>
  <c r="F178" i="2"/>
  <c r="F157" i="2"/>
  <c r="F142" i="2"/>
  <c r="F130" i="2"/>
  <c r="F71" i="2"/>
  <c r="F68" i="2"/>
  <c r="F43" i="2"/>
  <c r="F159" i="2"/>
  <c r="F76" i="2"/>
  <c r="F62" i="2"/>
  <c r="F53" i="2"/>
  <c r="F141" i="2"/>
  <c r="F134" i="2"/>
  <c r="F133" i="2"/>
  <c r="F131" i="2"/>
  <c r="F128" i="2"/>
  <c r="F105" i="2"/>
  <c r="F96" i="2"/>
  <c r="F28" i="2"/>
  <c r="F138" i="2"/>
  <c r="F182" i="2"/>
  <c r="F180" i="2"/>
  <c r="F120" i="2"/>
  <c r="F111" i="2"/>
  <c r="F104" i="2"/>
  <c r="F94" i="2"/>
  <c r="F26" i="2"/>
  <c r="F177" i="2"/>
  <c r="F173" i="2"/>
  <c r="F169" i="2"/>
  <c r="F163" i="2"/>
  <c r="F127" i="2"/>
  <c r="F121" i="2"/>
  <c r="F31" i="2"/>
  <c r="F23" i="2"/>
  <c r="F176" i="2"/>
  <c r="F175" i="2"/>
  <c r="F174" i="2"/>
  <c r="F170" i="2"/>
  <c r="F167" i="2"/>
  <c r="F164" i="2"/>
  <c r="F160" i="2"/>
  <c r="F154" i="2"/>
  <c r="F153" i="2"/>
  <c r="F151" i="2"/>
  <c r="F150" i="2"/>
  <c r="F149" i="2"/>
  <c r="F145" i="2"/>
  <c r="F144" i="2"/>
  <c r="F143" i="2"/>
  <c r="F137" i="2"/>
  <c r="F106" i="2"/>
  <c r="F135" i="2"/>
  <c r="F18" i="2"/>
  <c r="F17" i="2"/>
</calcChain>
</file>

<file path=xl/sharedStrings.xml><?xml version="1.0" encoding="utf-8"?>
<sst xmlns="http://schemas.openxmlformats.org/spreadsheetml/2006/main" count="1179" uniqueCount="385">
  <si>
    <t>1.</t>
  </si>
  <si>
    <t>Prostějov</t>
  </si>
  <si>
    <t>Uničov</t>
  </si>
  <si>
    <t xml:space="preserve">2. </t>
  </si>
  <si>
    <t>Olomouc</t>
  </si>
  <si>
    <t>Pustevny</t>
  </si>
  <si>
    <t>3.</t>
  </si>
  <si>
    <t>Moravská Třebová</t>
  </si>
  <si>
    <t>4.</t>
  </si>
  <si>
    <t>Šumperk</t>
  </si>
  <si>
    <t>Šternberk</t>
  </si>
  <si>
    <t>a</t>
  </si>
  <si>
    <t>b</t>
  </si>
  <si>
    <t>(km)</t>
  </si>
  <si>
    <t>(hh:mm - hh:mm)</t>
  </si>
  <si>
    <t>(hh:mm)</t>
  </si>
  <si>
    <t>START</t>
  </si>
  <si>
    <t>roundabout</t>
  </si>
  <si>
    <t xml:space="preserve">crossroad </t>
  </si>
  <si>
    <t>SPRINT</t>
  </si>
  <si>
    <t>sq. T.G.Masaryka</t>
  </si>
  <si>
    <t>railway crossing!!!</t>
  </si>
  <si>
    <t>st. Masarykova</t>
  </si>
  <si>
    <t>st. Žerotínova</t>
  </si>
  <si>
    <t>railway crossing</t>
  </si>
  <si>
    <t>FINISH</t>
  </si>
  <si>
    <t xml:space="preserve">       </t>
  </si>
  <si>
    <t>11:30 – 11:30</t>
  </si>
  <si>
    <t>st. Tovární</t>
  </si>
  <si>
    <t>st. Lipenská</t>
  </si>
  <si>
    <t>Přáslavice Restaurace</t>
  </si>
  <si>
    <t>st. Revoluční</t>
  </si>
  <si>
    <t>st. Záhuní</t>
  </si>
  <si>
    <t xml:space="preserve"> 1 008 m n. m.</t>
  </si>
  <si>
    <t>1009 m n. m.</t>
  </si>
  <si>
    <t>Moravská Třebová náměstí T.G.M.</t>
  </si>
  <si>
    <t>st. Olomoucká</t>
  </si>
  <si>
    <t>crossroad</t>
  </si>
  <si>
    <t>st. Opavská</t>
  </si>
  <si>
    <t>Šumperk, náměstí Míru</t>
  </si>
  <si>
    <t>st. Sadová</t>
  </si>
  <si>
    <t>st. Jesenická</t>
  </si>
  <si>
    <t>st. Langrova</t>
  </si>
  <si>
    <t>st. Bratrušovská</t>
  </si>
  <si>
    <t>st. Hlavní</t>
  </si>
  <si>
    <t>1 007 m. n. m.</t>
  </si>
  <si>
    <t>Červenohorské sedlo</t>
  </si>
  <si>
    <t>Hlavní náměstí</t>
  </si>
  <si>
    <t>st. Radniční</t>
  </si>
  <si>
    <t>Šternberk, st. Radniční</t>
  </si>
  <si>
    <t>1st ROUND</t>
  </si>
  <si>
    <t>2nd ROUND</t>
  </si>
  <si>
    <t>3rd ROUND</t>
  </si>
  <si>
    <t>Olomouc, sq. Horní</t>
  </si>
  <si>
    <t>st. Pavelčákova</t>
  </si>
  <si>
    <t>st. Svobody</t>
  </si>
  <si>
    <t>st. 17. listopadu</t>
  </si>
  <si>
    <t>st. Kosmonautů</t>
  </si>
  <si>
    <t>st. 1. máje</t>
  </si>
  <si>
    <t>st. Hranická</t>
  </si>
  <si>
    <t>4th ROUND</t>
  </si>
  <si>
    <t>Masarykovo nám.</t>
  </si>
  <si>
    <t>route 373 crossroad</t>
  </si>
  <si>
    <t>LUKÁ</t>
  </si>
  <si>
    <t>HVOZD</t>
  </si>
  <si>
    <t>BŘEZSKO</t>
  </si>
  <si>
    <t>KONICE</t>
  </si>
  <si>
    <t>HOLUBICE</t>
  </si>
  <si>
    <t xml:space="preserve">route 37354 crossroad </t>
  </si>
  <si>
    <t>POHODLÍ</t>
  </si>
  <si>
    <t>POHORA</t>
  </si>
  <si>
    <t>KARLOV</t>
  </si>
  <si>
    <t>ŠEBETOV</t>
  </si>
  <si>
    <t>VÁŽANY</t>
  </si>
  <si>
    <t>BOSKOVICE</t>
  </si>
  <si>
    <t>route 150 crossroad</t>
  </si>
  <si>
    <t>VALCHOV</t>
  </si>
  <si>
    <t>SLOUP</t>
  </si>
  <si>
    <t>ŠOŠŮVKA</t>
  </si>
  <si>
    <t>route 377 crossroad</t>
  </si>
  <si>
    <t>VYSOČANY</t>
  </si>
  <si>
    <t>NIVA</t>
  </si>
  <si>
    <t>route 37727 crossroad</t>
  </si>
  <si>
    <t>PROTIVANOV</t>
  </si>
  <si>
    <t>MALÉ HRADISKO</t>
  </si>
  <si>
    <t>STÍNAVA</t>
  </si>
  <si>
    <t>VÍCOV</t>
  </si>
  <si>
    <t>route 37349 crossroad</t>
  </si>
  <si>
    <t>PLUMLOV</t>
  </si>
  <si>
    <t>MOSTKOVICE</t>
  </si>
  <si>
    <t>VRCHNÍ PILA</t>
  </si>
  <si>
    <t>route 04810</t>
  </si>
  <si>
    <t>route 04816</t>
  </si>
  <si>
    <t>route 56 crossroad</t>
  </si>
  <si>
    <t>BÍLÁ</t>
  </si>
  <si>
    <t>OSTRAVICE</t>
  </si>
  <si>
    <t>FRÝDLANT AND OSTRAVICÍ</t>
  </si>
  <si>
    <t xml:space="preserve">ROUTE 483 crossroad </t>
  </si>
  <si>
    <t>ČELADNÁ</t>
  </si>
  <si>
    <t xml:space="preserve">route 4866 crossroad </t>
  </si>
  <si>
    <t>TROJANOVICE</t>
  </si>
  <si>
    <t>Pustevny - Beskydská zoo</t>
  </si>
  <si>
    <t>route 371 crossroad</t>
  </si>
  <si>
    <t>route 3711</t>
  </si>
  <si>
    <t>ROZSTÁNÍ crossroad</t>
  </si>
  <si>
    <t>MĚSTEČKO TRNÁVKA</t>
  </si>
  <si>
    <t>route 644 crossroad</t>
  </si>
  <si>
    <t>HRANIČKY</t>
  </si>
  <si>
    <t>crossorad</t>
  </si>
  <si>
    <t>st. Družstevní crossroad</t>
  </si>
  <si>
    <t>route 44412 crossroad</t>
  </si>
  <si>
    <t>route 446 crossroad</t>
  </si>
  <si>
    <t>route 370 crossroad</t>
  </si>
  <si>
    <t>TVRDKOV</t>
  </si>
  <si>
    <t>HORNÍ MĚSTO</t>
  </si>
  <si>
    <t>st. Opavská crossroad</t>
  </si>
  <si>
    <t>KARLOVA STUDÁNKA crossroad</t>
  </si>
  <si>
    <t>route 44 crossroad</t>
  </si>
  <si>
    <t>KOUTY NAD DESNOU</t>
  </si>
  <si>
    <t>435 m.n.m.</t>
  </si>
  <si>
    <t>LUŽNÁ</t>
  </si>
  <si>
    <t>KOPŘIVNÁ</t>
  </si>
  <si>
    <t>HANUŠOVICE</t>
  </si>
  <si>
    <t>JINDŘICHOV</t>
  </si>
  <si>
    <t>route 369 crossroad</t>
  </si>
  <si>
    <t>PŘEMYSLOV</t>
  </si>
  <si>
    <t>REJHOTICE</t>
  </si>
  <si>
    <t>VIDLY crossroad</t>
  </si>
  <si>
    <t>Hvězda crossroad</t>
  </si>
  <si>
    <t>route 44515 crossroad</t>
  </si>
  <si>
    <t>RUDNÁ POD PRADĚDEM</t>
  </si>
  <si>
    <t>STARÁ RUDNÁ</t>
  </si>
  <si>
    <t>route 450</t>
  </si>
  <si>
    <t>NOVÁ VÉSKA</t>
  </si>
  <si>
    <t>STARÉ MĚSTO</t>
  </si>
  <si>
    <t>BRUNTÁL</t>
  </si>
  <si>
    <t>RAZOVÁ crossroad</t>
  </si>
  <si>
    <t>LESKOVEC NAD MORAVICÍ</t>
  </si>
  <si>
    <t>route 45921 crossroad</t>
  </si>
  <si>
    <t>BOHDANOVICE</t>
  </si>
  <si>
    <t>route 442</t>
  </si>
  <si>
    <t>route 46 crossroad</t>
  </si>
  <si>
    <t>HOŘEJŠÍ KUNČICE</t>
  </si>
  <si>
    <t>BÍLČICE</t>
  </si>
  <si>
    <t>MÁJŮVKA</t>
  </si>
  <si>
    <t>DVORCE</t>
  </si>
  <si>
    <t>MORAVSKÝ BEROUN</t>
  </si>
  <si>
    <t>HORNÍ LODĚNICE</t>
  </si>
  <si>
    <t>NOVÉ DVORCE</t>
  </si>
  <si>
    <t>route 44423 crossroad</t>
  </si>
  <si>
    <t>ŠTENBERK</t>
  </si>
  <si>
    <t>st. Horní náměstí</t>
  </si>
  <si>
    <t>st. Světlov</t>
  </si>
  <si>
    <t>765 m.n.m.</t>
  </si>
  <si>
    <t>Přemyslovské sedlo</t>
  </si>
  <si>
    <t>928 m.n.m.</t>
  </si>
  <si>
    <t>370 m.n.m.</t>
  </si>
  <si>
    <t>Vidly</t>
  </si>
  <si>
    <t>15:33 - 15:47</t>
  </si>
  <si>
    <t>st. Kravařova</t>
  </si>
  <si>
    <t>STICHOVICE crossroad</t>
  </si>
  <si>
    <t>route 37726 crossroad</t>
  </si>
  <si>
    <t>LUDVÍKOV</t>
  </si>
  <si>
    <t>route 37422 crossroad</t>
  </si>
  <si>
    <t>KNÍNICE U BOSKOVIC</t>
  </si>
  <si>
    <t>route 3744 crossroad</t>
  </si>
  <si>
    <t>HORNÍ ŠTĚPÁNOV</t>
  </si>
  <si>
    <t>route 37352 crossroad</t>
  </si>
  <si>
    <t>PTENÍ</t>
  </si>
  <si>
    <t>SLAVĚTÍN</t>
  </si>
  <si>
    <t>KOVÁŘOV</t>
  </si>
  <si>
    <t>HVOZDEČKO crossroad</t>
  </si>
  <si>
    <t>BOUZOV</t>
  </si>
  <si>
    <t xml:space="preserve">route 37322 crossroad </t>
  </si>
  <si>
    <t>JEŘMAŇ</t>
  </si>
  <si>
    <t>VLČICE</t>
  </si>
  <si>
    <t>LOŠTICE</t>
  </si>
  <si>
    <t>route 444 crossroad</t>
  </si>
  <si>
    <t>MOHELNICE</t>
  </si>
  <si>
    <t>STAVENICE</t>
  </si>
  <si>
    <t>ÚSOV</t>
  </si>
  <si>
    <t xml:space="preserve"> </t>
  </si>
  <si>
    <t>MEDLOV</t>
  </si>
  <si>
    <t>route 4494 crossroad</t>
  </si>
  <si>
    <t>BENKOV</t>
  </si>
  <si>
    <t>STŘELICE</t>
  </si>
  <si>
    <t>route 449 crossroad</t>
  </si>
  <si>
    <t>UNIČOV</t>
  </si>
  <si>
    <t>STARÁ VES</t>
  </si>
  <si>
    <t>KLEPÁČOV</t>
  </si>
  <si>
    <t>OTÍN</t>
  </si>
  <si>
    <t>SOBOTÍN crossroad</t>
  </si>
  <si>
    <t>route 4502 crossroad</t>
  </si>
  <si>
    <t>MARŠÍKOV</t>
  </si>
  <si>
    <t>FILIPOVÁ</t>
  </si>
  <si>
    <t>LOUČNÁ NAD DESNOU</t>
  </si>
  <si>
    <t>1010m n. m.</t>
  </si>
  <si>
    <t>1175 m.n.m.</t>
  </si>
  <si>
    <t>NOVÝ JIČÍN</t>
  </si>
  <si>
    <t xml:space="preserve">route 483 crossroad </t>
  </si>
  <si>
    <t>ČHS</t>
  </si>
  <si>
    <t>SUCHDOL</t>
  </si>
  <si>
    <t>JEDNOV</t>
  </si>
  <si>
    <t>route 37353 crossroad</t>
  </si>
  <si>
    <t>RUNAŘOV</t>
  </si>
  <si>
    <t>FRENŠTÁT POD RADHOŠTĚM</t>
  </si>
  <si>
    <t>route 4835 crossrad</t>
  </si>
  <si>
    <t>MEZIHOŘÍ</t>
  </si>
  <si>
    <t>PETRŮVKA</t>
  </si>
  <si>
    <t>PEČÍKOV</t>
  </si>
  <si>
    <t>VESELÍ</t>
  </si>
  <si>
    <t>VRANOVÁ</t>
  </si>
  <si>
    <t>VACETIN</t>
  </si>
  <si>
    <t>ZAVADILKA</t>
  </si>
  <si>
    <t>LÍŠNICE</t>
  </si>
  <si>
    <t>ÚJEZD</t>
  </si>
  <si>
    <t>KLOPINA</t>
  </si>
  <si>
    <t>route 31549 crossroad</t>
  </si>
  <si>
    <t>VELEBOŘ</t>
  </si>
  <si>
    <t>route 31550 crossroad</t>
  </si>
  <si>
    <t>LIPINKA</t>
  </si>
  <si>
    <t>NOVÁ HRADEČNÁ</t>
  </si>
  <si>
    <t>SKÁLY</t>
  </si>
  <si>
    <t>RÝMAŘOV</t>
  </si>
  <si>
    <t>straight</t>
  </si>
  <si>
    <t>15:55 - 16:07</t>
  </si>
  <si>
    <t>Stage timetable:</t>
  </si>
  <si>
    <t>1st stage Prostějov - Uničov, 27. 7. 2023</t>
  </si>
  <si>
    <t>Start</t>
  </si>
  <si>
    <t>KM0 hh:mm</t>
  </si>
  <si>
    <t>Stage start time</t>
  </si>
  <si>
    <t>average speed (km/h)</t>
  </si>
  <si>
    <t>remark</t>
  </si>
  <si>
    <t>place</t>
  </si>
  <si>
    <t>kilometer</t>
  </si>
  <si>
    <t>distance to finish</t>
  </si>
  <si>
    <t>timetable</t>
  </si>
  <si>
    <t>absolute time A</t>
  </si>
  <si>
    <t>absolute time B</t>
  </si>
  <si>
    <t>relative time A</t>
  </si>
  <si>
    <t>relative time B</t>
  </si>
  <si>
    <t>KM0</t>
  </si>
  <si>
    <t>Stage overview Czech Tour 2023</t>
  </si>
  <si>
    <t>Stage</t>
  </si>
  <si>
    <t>Date</t>
  </si>
  <si>
    <t>Start-place</t>
  </si>
  <si>
    <t>Length (km)</t>
  </si>
  <si>
    <t>Elevation (m)</t>
  </si>
  <si>
    <t>Start-time</t>
  </si>
  <si>
    <t>Finish-place</t>
  </si>
  <si>
    <t>Finish-time</t>
  </si>
  <si>
    <t>km/m in total</t>
  </si>
  <si>
    <t>2nd stage Olomouc - Pustevny 28. 7. 2023</t>
  </si>
  <si>
    <t>3rd stage Moravská Třebová - Dlouhé Stráně, 29. 7. 2023</t>
  </si>
  <si>
    <t>absolute tiime A</t>
  </si>
  <si>
    <t>relative tme B</t>
  </si>
  <si>
    <t>Stage timetable</t>
  </si>
  <si>
    <t>4th stage Šumperk - Šternberk, 30.7. 2023</t>
  </si>
  <si>
    <t>Average speed (km/h)</t>
  </si>
  <si>
    <t>right</t>
  </si>
  <si>
    <t>left</t>
  </si>
  <si>
    <t>2nd exit - straight</t>
  </si>
  <si>
    <t>right!!!</t>
  </si>
  <si>
    <t>Evangelic church</t>
  </si>
  <si>
    <t>2nd exit straight</t>
  </si>
  <si>
    <t>3rd exit straight</t>
  </si>
  <si>
    <t>let</t>
  </si>
  <si>
    <t>st. Plumlovská</t>
  </si>
  <si>
    <t>Pass of the finish line</t>
  </si>
  <si>
    <t>st. Hrdinů</t>
  </si>
  <si>
    <t>route 444</t>
  </si>
  <si>
    <t>st. Skalky</t>
  </si>
  <si>
    <t>st. Boženy Benešové</t>
  </si>
  <si>
    <t>route 57 crossroad</t>
  </si>
  <si>
    <t>st. Máchova</t>
  </si>
  <si>
    <t>st. U Jičínky</t>
  </si>
  <si>
    <t>st. Beskydská</t>
  </si>
  <si>
    <t>st. Boskovická</t>
  </si>
  <si>
    <t>NĚMČICE</t>
  </si>
  <si>
    <t xml:space="preserve">route 373 crossroad </t>
  </si>
  <si>
    <t>st. Havlíčkova</t>
  </si>
  <si>
    <t>route 374 crossroad</t>
  </si>
  <si>
    <t>route 37356 crossroad</t>
  </si>
  <si>
    <t>PTENSKÝ DVOREK</t>
  </si>
  <si>
    <t>BÍDOV</t>
  </si>
  <si>
    <t>st. Staré město</t>
  </si>
  <si>
    <t>st. Chmelnice</t>
  </si>
  <si>
    <t xml:space="preserve">st. Švehlova </t>
  </si>
  <si>
    <t>st. Vrchlického</t>
  </si>
  <si>
    <t>JEŠOV crossroad</t>
  </si>
  <si>
    <t>route 37313 crossroad</t>
  </si>
  <si>
    <t xml:space="preserve">st. Jevíčská </t>
  </si>
  <si>
    <t>st. Hradská</t>
  </si>
  <si>
    <t>Náměstí míru crossroad</t>
  </si>
  <si>
    <t>st. Palackého</t>
  </si>
  <si>
    <t>st. Družstevní</t>
  </si>
  <si>
    <t>st. Třebovská</t>
  </si>
  <si>
    <t>st. Zámecká</t>
  </si>
  <si>
    <t>PŘÁSLAVICE</t>
  </si>
  <si>
    <t>KOCOUROVEC</t>
  </si>
  <si>
    <t>DASKABÁT</t>
  </si>
  <si>
    <t xml:space="preserve">route 437 crossroad </t>
  </si>
  <si>
    <t>VELKÝ ÚJEZD</t>
  </si>
  <si>
    <t>route 441 crossroad</t>
  </si>
  <si>
    <t>KOZLOV</t>
  </si>
  <si>
    <t>BOŠKOV</t>
  </si>
  <si>
    <t>POTŠTÁT</t>
  </si>
  <si>
    <t>st. Oderská</t>
  </si>
  <si>
    <t xml:space="preserve">route 441 crossroad </t>
  </si>
  <si>
    <t>JAKUBČOVICE NAD ODROU</t>
  </si>
  <si>
    <t>ODRY</t>
  </si>
  <si>
    <t>st. Vítkovská</t>
  </si>
  <si>
    <t>MANKOVICE</t>
  </si>
  <si>
    <t>route 04810 crossroad</t>
  </si>
  <si>
    <t>JESENÍK NAD ODROU</t>
  </si>
  <si>
    <t>route 0484 crossroad</t>
  </si>
  <si>
    <t>POLOUVSÍ</t>
  </si>
  <si>
    <t>route 0486 crossroad</t>
  </si>
  <si>
    <t>route 04816 crossroad</t>
  </si>
  <si>
    <t>STAROJICKÁ LHOTA</t>
  </si>
  <si>
    <t>STARÝJIČÍN</t>
  </si>
  <si>
    <t>ŽILINA</t>
  </si>
  <si>
    <t>ŽIVOTICE U NOVÉHO JIČÍNA</t>
  </si>
  <si>
    <t>MOŘKOV</t>
  </si>
  <si>
    <t>VEŘOVICE</t>
  </si>
  <si>
    <t>BORDOVICE</t>
  </si>
  <si>
    <t>st. Nádražní</t>
  </si>
  <si>
    <t xml:space="preserve">route 4837 crossroad </t>
  </si>
  <si>
    <t xml:space="preserve">route 35 crossroad </t>
  </si>
  <si>
    <t>HORNÍ BEČVA</t>
  </si>
  <si>
    <t>ITINERARY</t>
  </si>
  <si>
    <t>st. Bránská</t>
  </si>
  <si>
    <t>st. Jévíčská</t>
  </si>
  <si>
    <t>st. Piaristická</t>
  </si>
  <si>
    <t>st. Rybní náměstí</t>
  </si>
  <si>
    <t>SVINOV U PAVLOVA</t>
  </si>
  <si>
    <t>st. nám. Míru</t>
  </si>
  <si>
    <t>st. Školní</t>
  </si>
  <si>
    <t>DOLNÍ LIBINA</t>
  </si>
  <si>
    <t>st. okružní</t>
  </si>
  <si>
    <t>st. třída Hrdinů</t>
  </si>
  <si>
    <t>JANOVICE</t>
  </si>
  <si>
    <t>st. Potočná</t>
  </si>
  <si>
    <t>route 44</t>
  </si>
  <si>
    <t>BRATRUŠOV</t>
  </si>
  <si>
    <t>route 3696 crossroad</t>
  </si>
  <si>
    <t>NOVÉ LOSINY</t>
  </si>
  <si>
    <t>BĚLÁ POD PRADĚDEM</t>
  </si>
  <si>
    <t>MALÁ MORÁVKA</t>
  </si>
  <si>
    <t>st. Ruská</t>
  </si>
  <si>
    <t>st. třída Práce</t>
  </si>
  <si>
    <t>SLEZSKÁ HARTA</t>
  </si>
  <si>
    <t>ONDRÁŠOV</t>
  </si>
  <si>
    <t>LIPINA</t>
  </si>
  <si>
    <t>st. Čechova</t>
  </si>
  <si>
    <t>st. Svatoplukova</t>
  </si>
  <si>
    <t>pass of the finish line</t>
  </si>
  <si>
    <t>st. Na Valech</t>
  </si>
  <si>
    <t>st. Hvězdné údolí</t>
  </si>
  <si>
    <t>st. Dvorská</t>
  </si>
  <si>
    <t>st.  Na Valech</t>
  </si>
  <si>
    <t>GPM 2nd cat.</t>
  </si>
  <si>
    <t>Protivanov</t>
  </si>
  <si>
    <t>Karlov</t>
  </si>
  <si>
    <t>GREEN ZONE START</t>
  </si>
  <si>
    <t>END</t>
  </si>
  <si>
    <t>FEED ZONE</t>
  </si>
  <si>
    <t>30 Km patník</t>
  </si>
  <si>
    <t>1008 m.n.m</t>
  </si>
  <si>
    <t>Trojanovice</t>
  </si>
  <si>
    <t>KM 30 patník</t>
  </si>
  <si>
    <t>GPM 2nd Cat.</t>
  </si>
  <si>
    <t>GPM 1st Cat</t>
  </si>
  <si>
    <t>GPM 2nd Cat</t>
  </si>
  <si>
    <t>KM30 Patník</t>
  </si>
  <si>
    <t>553 m.n.m.</t>
  </si>
  <si>
    <t>shelter</t>
  </si>
  <si>
    <t>Loučná n. Desnou</t>
  </si>
  <si>
    <t>16:29 - 16:41</t>
  </si>
  <si>
    <t>15:43 - 16:08</t>
  </si>
  <si>
    <t xml:space="preserve">st. Jeremenkova </t>
  </si>
  <si>
    <t>683 m.n.m.</t>
  </si>
  <si>
    <t>š</t>
  </si>
  <si>
    <t>Veselí</t>
  </si>
  <si>
    <t>FILIPOVICE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</si>
</sst>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"/>
    <numFmt numFmtId="165" formatCode="h:mm;@"/>
    <numFmt numFmtId="166" formatCode="hh:mm:ss"/>
    <numFmt numFmtId="167" formatCode="0.0"/>
  </numFmts>
  <fonts count="17" x14ac:knownFonts="1"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Arial"/>
      <family val="2"/>
      <charset val="1"/>
    </font>
    <font>
      <sz val="20"/>
      <name val="Arial"/>
      <family val="2"/>
      <charset val="1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15"/>
      </patternFill>
    </fill>
    <fill>
      <patternFill patternType="solid">
        <fgColor indexed="49"/>
        <bgColor indexed="40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0"/>
      </patternFill>
    </fill>
    <fill>
      <patternFill patternType="solid">
        <fgColor rgb="FFFF7C80"/>
        <bgColor indexed="34"/>
      </patternFill>
    </fill>
    <fill>
      <patternFill patternType="solid">
        <fgColor rgb="FFFF7C80"/>
        <bgColor indexed="35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AFFFF"/>
        <bgColor indexed="34"/>
      </patternFill>
    </fill>
    <fill>
      <patternFill patternType="solid">
        <fgColor rgb="FF3CF151"/>
        <bgColor indexed="64"/>
      </patternFill>
    </fill>
    <fill>
      <patternFill patternType="solid">
        <fgColor rgb="FF3CF151"/>
        <bgColor indexed="26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3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9000"/>
        <bgColor indexed="64"/>
      </patternFill>
    </fill>
    <fill>
      <patternFill patternType="solid">
        <fgColor rgb="FFBF9000"/>
        <bgColor indexed="26"/>
      </patternFill>
    </fill>
    <fill>
      <patternFill patternType="solid">
        <fgColor rgb="FFBF9000"/>
        <bgColor indexed="15"/>
      </patternFill>
    </fill>
    <fill>
      <patternFill patternType="solid">
        <fgColor rgb="FFBF9000"/>
        <bgColor indexed="52"/>
      </patternFill>
    </fill>
    <fill>
      <patternFill patternType="solid">
        <fgColor rgb="FF00B0F0"/>
        <bgColor indexed="52"/>
      </patternFill>
    </fill>
    <fill>
      <patternFill patternType="solid">
        <fgColor rgb="FF00B0F0"/>
        <bgColor indexed="26"/>
      </patternFill>
    </fill>
    <fill>
      <patternFill patternType="solid">
        <fgColor rgb="FFFECC01"/>
        <bgColor indexed="35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5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/>
    <xf numFmtId="165" fontId="3" fillId="0" borderId="3" xfId="1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0" xfId="0" applyFont="1" applyFill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164" fontId="0" fillId="3" borderId="12" xfId="0" applyNumberFormat="1" applyFill="1" applyBorder="1"/>
    <xf numFmtId="164" fontId="0" fillId="3" borderId="12" xfId="0" applyNumberFormat="1" applyFill="1" applyBorder="1" applyAlignment="1">
      <alignment horizontal="right"/>
    </xf>
    <xf numFmtId="2" fontId="0" fillId="3" borderId="9" xfId="0" applyNumberFormat="1" applyFill="1" applyBorder="1"/>
    <xf numFmtId="0" fontId="0" fillId="0" borderId="13" xfId="0" applyBorder="1"/>
    <xf numFmtId="0" fontId="0" fillId="0" borderId="14" xfId="0" applyBorder="1"/>
    <xf numFmtId="2" fontId="0" fillId="3" borderId="15" xfId="0" applyNumberFormat="1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7" fontId="0" fillId="6" borderId="1" xfId="0" applyNumberFormat="1" applyFill="1" applyBorder="1" applyAlignment="1">
      <alignment horizontal="center" vertical="center"/>
    </xf>
    <xf numFmtId="0" fontId="0" fillId="6" borderId="1" xfId="1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1" applyFont="1" applyBorder="1"/>
    <xf numFmtId="0" fontId="0" fillId="0" borderId="1" xfId="0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167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center" vertical="center"/>
    </xf>
    <xf numFmtId="167" fontId="12" fillId="6" borderId="1" xfId="1" applyNumberForma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12" fillId="0" borderId="1" xfId="1" applyNumberFormat="1" applyBorder="1" applyAlignment="1">
      <alignment horizontal="center" vertical="center"/>
    </xf>
    <xf numFmtId="166" fontId="12" fillId="0" borderId="1" xfId="1" applyNumberForma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0" fillId="6" borderId="1" xfId="1" applyFont="1" applyFill="1" applyBorder="1" applyAlignment="1">
      <alignment horizontal="left" vertical="center" wrapText="1"/>
    </xf>
    <xf numFmtId="0" fontId="0" fillId="0" borderId="1" xfId="1" applyFont="1" applyBorder="1" applyAlignment="1">
      <alignment horizontal="left"/>
    </xf>
    <xf numFmtId="0" fontId="12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0" fillId="6" borderId="1" xfId="0" applyFill="1" applyBorder="1" applyAlignment="1">
      <alignment horizontal="left" wrapText="1"/>
    </xf>
    <xf numFmtId="0" fontId="0" fillId="0" borderId="1" xfId="0" applyBorder="1"/>
    <xf numFmtId="0" fontId="0" fillId="7" borderId="1" xfId="1" applyFont="1" applyFill="1" applyBorder="1" applyAlignment="1">
      <alignment vertical="center"/>
    </xf>
    <xf numFmtId="0" fontId="0" fillId="7" borderId="1" xfId="0" applyFill="1" applyBorder="1"/>
    <xf numFmtId="0" fontId="0" fillId="7" borderId="1" xfId="1" applyFont="1" applyFill="1" applyBorder="1" applyAlignment="1">
      <alignment horizontal="left"/>
    </xf>
    <xf numFmtId="0" fontId="6" fillId="7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10" borderId="1" xfId="1" applyFont="1" applyFill="1" applyBorder="1" applyAlignment="1">
      <alignment horizontal="center" vertical="center"/>
    </xf>
    <xf numFmtId="0" fontId="0" fillId="10" borderId="1" xfId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/>
    </xf>
    <xf numFmtId="0" fontId="12" fillId="5" borderId="1" xfId="1" applyFill="1" applyBorder="1"/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12" fillId="0" borderId="0" xfId="1"/>
    <xf numFmtId="0" fontId="5" fillId="0" borderId="0" xfId="1" applyFont="1"/>
    <xf numFmtId="0" fontId="4" fillId="11" borderId="0" xfId="1" applyFont="1" applyFill="1"/>
    <xf numFmtId="0" fontId="12" fillId="11" borderId="0" xfId="1" applyFill="1"/>
    <xf numFmtId="0" fontId="12" fillId="0" borderId="0" xfId="1" applyAlignment="1">
      <alignment horizontal="left"/>
    </xf>
    <xf numFmtId="0" fontId="0" fillId="0" borderId="7" xfId="1" applyFont="1" applyBorder="1"/>
    <xf numFmtId="0" fontId="0" fillId="0" borderId="8" xfId="1" applyFont="1" applyBorder="1"/>
    <xf numFmtId="0" fontId="12" fillId="0" borderId="9" xfId="1" applyBorder="1"/>
    <xf numFmtId="164" fontId="12" fillId="0" borderId="0" xfId="1" applyNumberFormat="1"/>
    <xf numFmtId="164" fontId="12" fillId="0" borderId="9" xfId="1" applyNumberFormat="1" applyBorder="1"/>
    <xf numFmtId="0" fontId="0" fillId="0" borderId="10" xfId="1" applyFont="1" applyBorder="1"/>
    <xf numFmtId="0" fontId="0" fillId="0" borderId="11" xfId="1" applyFont="1" applyBorder="1"/>
    <xf numFmtId="164" fontId="12" fillId="3" borderId="12" xfId="1" applyNumberFormat="1" applyFill="1" applyBorder="1"/>
    <xf numFmtId="2" fontId="12" fillId="3" borderId="9" xfId="1" applyNumberFormat="1" applyFill="1" applyBorder="1"/>
    <xf numFmtId="0" fontId="0" fillId="0" borderId="13" xfId="1" applyFont="1" applyBorder="1"/>
    <xf numFmtId="0" fontId="0" fillId="0" borderId="14" xfId="1" applyFont="1" applyBorder="1"/>
    <xf numFmtId="2" fontId="12" fillId="3" borderId="15" xfId="1" applyNumberFormat="1" applyFill="1" applyBorder="1"/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9" fillId="6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166" fontId="0" fillId="0" borderId="1" xfId="1" applyNumberFormat="1" applyFont="1" applyBorder="1" applyAlignment="1">
      <alignment horizontal="center" vertical="center"/>
    </xf>
    <xf numFmtId="0" fontId="12" fillId="0" borderId="1" xfId="1" applyBorder="1" applyAlignment="1">
      <alignment horizontal="left"/>
    </xf>
    <xf numFmtId="0" fontId="6" fillId="8" borderId="1" xfId="1" applyFont="1" applyFill="1" applyBorder="1" applyAlignment="1">
      <alignment horizontal="left"/>
    </xf>
    <xf numFmtId="0" fontId="9" fillId="8" borderId="1" xfId="1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center"/>
    </xf>
    <xf numFmtId="167" fontId="12" fillId="9" borderId="1" xfId="1" applyNumberFormat="1" applyFill="1" applyBorder="1" applyAlignment="1">
      <alignment horizontal="center" vertical="center"/>
    </xf>
    <xf numFmtId="166" fontId="12" fillId="0" borderId="1" xfId="1" applyNumberFormat="1" applyBorder="1" applyAlignment="1">
      <alignment horizontal="center"/>
    </xf>
    <xf numFmtId="167" fontId="9" fillId="6" borderId="1" xfId="1" applyNumberFormat="1" applyFont="1" applyFill="1" applyBorder="1" applyAlignment="1">
      <alignment horizontal="center" vertical="center"/>
    </xf>
    <xf numFmtId="164" fontId="12" fillId="0" borderId="1" xfId="1" applyNumberFormat="1" applyBorder="1" applyAlignment="1">
      <alignment horizontal="center" vertical="center"/>
    </xf>
    <xf numFmtId="0" fontId="0" fillId="7" borderId="1" xfId="1" applyFont="1" applyFill="1" applyBorder="1"/>
    <xf numFmtId="0" fontId="0" fillId="0" borderId="1" xfId="1" applyFont="1" applyBorder="1" applyAlignment="1">
      <alignment horizontal="center"/>
    </xf>
    <xf numFmtId="0" fontId="0" fillId="7" borderId="1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/>
    </xf>
    <xf numFmtId="0" fontId="12" fillId="0" borderId="1" xfId="1" applyBorder="1"/>
    <xf numFmtId="0" fontId="0" fillId="9" borderId="1" xfId="0" applyFill="1" applyBorder="1" applyAlignment="1">
      <alignment horizontal="center"/>
    </xf>
    <xf numFmtId="0" fontId="12" fillId="6" borderId="1" xfId="1" applyFill="1" applyBorder="1" applyAlignment="1">
      <alignment horizontal="center" vertical="center"/>
    </xf>
    <xf numFmtId="166" fontId="12" fillId="7" borderId="1" xfId="1" applyNumberFormat="1" applyFill="1" applyBorder="1" applyAlignment="1">
      <alignment horizontal="center" vertical="center"/>
    </xf>
    <xf numFmtId="0" fontId="0" fillId="7" borderId="1" xfId="1" applyFont="1" applyFill="1" applyBorder="1" applyAlignment="1">
      <alignment horizontal="left" vertical="center"/>
    </xf>
    <xf numFmtId="166" fontId="0" fillId="7" borderId="1" xfId="0" applyNumberFormat="1" applyFill="1" applyBorder="1" applyAlignment="1">
      <alignment horizontal="center" vertical="center"/>
    </xf>
    <xf numFmtId="0" fontId="0" fillId="6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1" fillId="0" borderId="0" xfId="0" applyFont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/>
    </xf>
    <xf numFmtId="0" fontId="0" fillId="8" borderId="1" xfId="0" applyFill="1" applyBorder="1" applyAlignment="1">
      <alignment vertical="center"/>
    </xf>
    <xf numFmtId="167" fontId="0" fillId="9" borderId="1" xfId="0" applyNumberForma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10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12" borderId="1" xfId="1" applyFont="1" applyFill="1" applyBorder="1" applyAlignment="1">
      <alignment horizontal="center" wrapText="1"/>
    </xf>
    <xf numFmtId="0" fontId="6" fillId="13" borderId="1" xfId="1" applyFont="1" applyFill="1" applyBorder="1" applyAlignment="1">
      <alignment horizontal="center" vertical="center"/>
    </xf>
    <xf numFmtId="0" fontId="0" fillId="14" borderId="1" xfId="0" applyFill="1" applyBorder="1"/>
    <xf numFmtId="0" fontId="6" fillId="14" borderId="1" xfId="0" applyFont="1" applyFill="1" applyBorder="1" applyAlignment="1">
      <alignment horizontal="center"/>
    </xf>
    <xf numFmtId="0" fontId="12" fillId="14" borderId="1" xfId="1" applyFill="1" applyBorder="1" applyAlignment="1">
      <alignment vertical="center"/>
    </xf>
    <xf numFmtId="0" fontId="6" fillId="13" borderId="1" xfId="1" applyFont="1" applyFill="1" applyBorder="1" applyAlignment="1">
      <alignment horizontal="center"/>
    </xf>
    <xf numFmtId="167" fontId="12" fillId="0" borderId="0" xfId="1" applyNumberFormat="1"/>
    <xf numFmtId="0" fontId="6" fillId="15" borderId="1" xfId="1" applyFont="1" applyFill="1" applyBorder="1" applyAlignment="1">
      <alignment horizontal="center" vertical="center"/>
    </xf>
    <xf numFmtId="0" fontId="12" fillId="16" borderId="1" xfId="1" applyFill="1" applyBorder="1" applyAlignment="1">
      <alignment horizontal="left" vertical="center"/>
    </xf>
    <xf numFmtId="0" fontId="9" fillId="17" borderId="1" xfId="1" applyFont="1" applyFill="1" applyBorder="1" applyAlignment="1">
      <alignment horizontal="left" vertical="center" wrapText="1"/>
    </xf>
    <xf numFmtId="0" fontId="6" fillId="18" borderId="1" xfId="1" applyFont="1" applyFill="1" applyBorder="1" applyAlignment="1">
      <alignment horizontal="center" vertical="center"/>
    </xf>
    <xf numFmtId="0" fontId="12" fillId="15" borderId="1" xfId="1" applyFill="1" applyBorder="1" applyAlignment="1">
      <alignment vertical="center"/>
    </xf>
    <xf numFmtId="0" fontId="6" fillId="15" borderId="1" xfId="0" applyFont="1" applyFill="1" applyBorder="1" applyAlignment="1">
      <alignment horizontal="center" vertical="center"/>
    </xf>
    <xf numFmtId="0" fontId="6" fillId="16" borderId="1" xfId="1" applyFont="1" applyFill="1" applyBorder="1" applyAlignment="1">
      <alignment horizontal="left" vertical="center"/>
    </xf>
    <xf numFmtId="0" fontId="0" fillId="17" borderId="1" xfId="0" applyFill="1" applyBorder="1" applyAlignment="1">
      <alignment horizontal="left" vertical="center" wrapText="1"/>
    </xf>
    <xf numFmtId="0" fontId="0" fillId="17" borderId="1" xfId="0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12" fillId="15" borderId="1" xfId="1" applyFill="1" applyBorder="1" applyAlignment="1">
      <alignment horizontal="center" vertical="center"/>
    </xf>
    <xf numFmtId="0" fontId="0" fillId="14" borderId="1" xfId="1" applyFont="1" applyFill="1" applyBorder="1" applyAlignment="1">
      <alignment horizontal="left"/>
    </xf>
    <xf numFmtId="0" fontId="0" fillId="14" borderId="1" xfId="1" applyFont="1" applyFill="1" applyBorder="1" applyAlignment="1">
      <alignment vertical="center"/>
    </xf>
    <xf numFmtId="0" fontId="0" fillId="13" borderId="1" xfId="1" applyFont="1" applyFill="1" applyBorder="1" applyAlignment="1">
      <alignment vertical="center"/>
    </xf>
    <xf numFmtId="0" fontId="0" fillId="13" borderId="1" xfId="1" applyFont="1" applyFill="1" applyBorder="1" applyAlignment="1">
      <alignment horizontal="left" vertical="center"/>
    </xf>
    <xf numFmtId="0" fontId="13" fillId="13" borderId="1" xfId="1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0" fillId="14" borderId="1" xfId="1" applyFont="1" applyFill="1" applyBorder="1"/>
    <xf numFmtId="0" fontId="13" fillId="13" borderId="1" xfId="1" applyFont="1" applyFill="1" applyBorder="1" applyAlignment="1">
      <alignment horizontal="left" vertical="center"/>
    </xf>
    <xf numFmtId="0" fontId="0" fillId="21" borderId="1" xfId="0" applyFill="1" applyBorder="1"/>
    <xf numFmtId="0" fontId="14" fillId="21" borderId="1" xfId="0" applyFont="1" applyFill="1" applyBorder="1"/>
    <xf numFmtId="0" fontId="14" fillId="21" borderId="1" xfId="0" applyFont="1" applyFill="1" applyBorder="1" applyAlignment="1">
      <alignment horizontal="center"/>
    </xf>
    <xf numFmtId="0" fontId="0" fillId="22" borderId="1" xfId="1" applyFont="1" applyFill="1" applyBorder="1" applyAlignment="1">
      <alignment horizontal="left" vertical="center"/>
    </xf>
    <xf numFmtId="0" fontId="0" fillId="21" borderId="1" xfId="1" applyFont="1" applyFill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23" borderId="17" xfId="0" applyFill="1" applyBorder="1" applyAlignment="1">
      <alignment vertical="center"/>
    </xf>
    <xf numFmtId="167" fontId="0" fillId="23" borderId="17" xfId="0" applyNumberForma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0" fontId="0" fillId="19" borderId="1" xfId="0" applyFill="1" applyBorder="1" applyAlignment="1">
      <alignment horizontal="center"/>
    </xf>
    <xf numFmtId="0" fontId="0" fillId="19" borderId="1" xfId="0" applyFill="1" applyBorder="1"/>
    <xf numFmtId="0" fontId="0" fillId="24" borderId="1" xfId="0" applyFill="1" applyBorder="1" applyAlignment="1">
      <alignment horizontal="left"/>
    </xf>
    <xf numFmtId="0" fontId="6" fillId="24" borderId="1" xfId="0" applyFont="1" applyFill="1" applyBorder="1" applyAlignment="1">
      <alignment horizontal="center"/>
    </xf>
    <xf numFmtId="0" fontId="0" fillId="21" borderId="1" xfId="0" applyFill="1" applyBorder="1" applyAlignment="1">
      <alignment horizontal="left" vertical="center"/>
    </xf>
    <xf numFmtId="0" fontId="0" fillId="22" borderId="1" xfId="0" applyFill="1" applyBorder="1" applyAlignment="1">
      <alignment horizontal="left" vertical="center"/>
    </xf>
    <xf numFmtId="0" fontId="6" fillId="22" borderId="1" xfId="0" applyFont="1" applyFill="1" applyBorder="1" applyAlignment="1">
      <alignment horizontal="center"/>
    </xf>
    <xf numFmtId="0" fontId="0" fillId="6" borderId="4" xfId="1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wrapText="1"/>
    </xf>
    <xf numFmtId="0" fontId="0" fillId="6" borderId="4" xfId="1" applyFont="1" applyFill="1" applyBorder="1" applyAlignment="1">
      <alignment wrapText="1"/>
    </xf>
    <xf numFmtId="0" fontId="12" fillId="17" borderId="4" xfId="1" applyFill="1" applyBorder="1" applyAlignment="1">
      <alignment horizontal="left" vertical="center" wrapText="1"/>
    </xf>
    <xf numFmtId="167" fontId="0" fillId="6" borderId="5" xfId="0" applyNumberFormat="1" applyFill="1" applyBorder="1" applyAlignment="1">
      <alignment horizontal="center" vertical="center"/>
    </xf>
    <xf numFmtId="0" fontId="13" fillId="25" borderId="18" xfId="0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left" vertical="center" wrapText="1"/>
    </xf>
    <xf numFmtId="0" fontId="9" fillId="20" borderId="4" xfId="1" applyFont="1" applyFill="1" applyBorder="1" applyAlignment="1">
      <alignment horizontal="left" vertical="center" wrapText="1"/>
    </xf>
    <xf numFmtId="0" fontId="0" fillId="20" borderId="4" xfId="1" applyFont="1" applyFill="1" applyBorder="1" applyAlignment="1">
      <alignment wrapText="1"/>
    </xf>
    <xf numFmtId="0" fontId="12" fillId="17" borderId="4" xfId="1" applyFill="1" applyBorder="1" applyAlignment="1">
      <alignment vertical="center" wrapText="1"/>
    </xf>
    <xf numFmtId="167" fontId="12" fillId="9" borderId="2" xfId="1" applyNumberFormat="1" applyFill="1" applyBorder="1" applyAlignment="1">
      <alignment horizontal="center" vertical="center"/>
    </xf>
    <xf numFmtId="0" fontId="13" fillId="14" borderId="0" xfId="0" applyFont="1" applyFill="1" applyAlignment="1">
      <alignment horizontal="center" vertical="center" wrapText="1"/>
    </xf>
    <xf numFmtId="0" fontId="15" fillId="14" borderId="0" xfId="0" applyFont="1" applyFill="1"/>
    <xf numFmtId="0" fontId="0" fillId="26" borderId="0" xfId="0" applyFill="1" applyAlignment="1">
      <alignment horizontal="center" vertical="center"/>
    </xf>
    <xf numFmtId="167" fontId="0" fillId="26" borderId="0" xfId="0" applyNumberFormat="1" applyFill="1" applyAlignment="1">
      <alignment horizontal="center" vertical="center"/>
    </xf>
    <xf numFmtId="0" fontId="12" fillId="26" borderId="0" xfId="1" applyFill="1" applyAlignment="1">
      <alignment horizontal="center" vertical="center"/>
    </xf>
    <xf numFmtId="0" fontId="0" fillId="26" borderId="0" xfId="1" applyFont="1" applyFill="1" applyAlignment="1">
      <alignment horizontal="center" vertical="center" wrapText="1"/>
    </xf>
    <xf numFmtId="0" fontId="9" fillId="26" borderId="0" xfId="0" applyFont="1" applyFill="1" applyAlignment="1">
      <alignment horizontal="center" vertical="center"/>
    </xf>
    <xf numFmtId="0" fontId="9" fillId="26" borderId="0" xfId="0" applyFont="1" applyFill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7" fontId="0" fillId="6" borderId="18" xfId="0" applyNumberFormat="1" applyFill="1" applyBorder="1" applyAlignment="1">
      <alignment horizontal="center" vertical="center"/>
    </xf>
    <xf numFmtId="0" fontId="0" fillId="21" borderId="1" xfId="1" applyFont="1" applyFill="1" applyBorder="1" applyAlignment="1">
      <alignment vertical="center"/>
    </xf>
    <xf numFmtId="166" fontId="14" fillId="28" borderId="1" xfId="0" applyNumberFormat="1" applyFont="1" applyFill="1" applyBorder="1" applyAlignment="1">
      <alignment horizontal="center" vertical="center"/>
    </xf>
    <xf numFmtId="0" fontId="6" fillId="30" borderId="1" xfId="1" applyFont="1" applyFill="1" applyBorder="1" applyAlignment="1">
      <alignment horizontal="center" vertical="center"/>
    </xf>
    <xf numFmtId="0" fontId="0" fillId="30" borderId="1" xfId="1" applyFont="1" applyFill="1" applyBorder="1" applyAlignment="1">
      <alignment vertical="center"/>
    </xf>
    <xf numFmtId="0" fontId="0" fillId="29" borderId="1" xfId="1" applyFont="1" applyFill="1" applyBorder="1" applyAlignment="1">
      <alignment horizontal="left"/>
    </xf>
    <xf numFmtId="0" fontId="0" fillId="29" borderId="1" xfId="0" applyFill="1" applyBorder="1"/>
    <xf numFmtId="0" fontId="0" fillId="29" borderId="1" xfId="1" applyFont="1" applyFill="1" applyBorder="1"/>
    <xf numFmtId="0" fontId="6" fillId="29" borderId="1" xfId="1" applyFont="1" applyFill="1" applyBorder="1" applyAlignment="1">
      <alignment horizontal="center"/>
    </xf>
    <xf numFmtId="0" fontId="0" fillId="30" borderId="1" xfId="1" applyFont="1" applyFill="1" applyBorder="1" applyAlignment="1">
      <alignment horizontal="left"/>
    </xf>
    <xf numFmtId="0" fontId="0" fillId="29" borderId="1" xfId="0" applyFill="1" applyBorder="1" applyAlignment="1">
      <alignment vertical="center"/>
    </xf>
    <xf numFmtId="0" fontId="6" fillId="31" borderId="1" xfId="1" applyFont="1" applyFill="1" applyBorder="1" applyAlignment="1">
      <alignment horizontal="center" vertical="center"/>
    </xf>
    <xf numFmtId="0" fontId="13" fillId="31" borderId="1" xfId="1" applyFont="1" applyFill="1" applyBorder="1" applyAlignment="1">
      <alignment horizontal="left" vertical="center"/>
    </xf>
    <xf numFmtId="0" fontId="0" fillId="27" borderId="1" xfId="0" applyFill="1" applyBorder="1"/>
    <xf numFmtId="0" fontId="0" fillId="28" borderId="1" xfId="1" applyFont="1" applyFill="1" applyBorder="1" applyAlignment="1">
      <alignment horizontal="left"/>
    </xf>
    <xf numFmtId="0" fontId="6" fillId="27" borderId="1" xfId="1" applyFont="1" applyFill="1" applyBorder="1" applyAlignment="1">
      <alignment horizontal="center"/>
    </xf>
    <xf numFmtId="0" fontId="0" fillId="27" borderId="1" xfId="1" applyFont="1" applyFill="1" applyBorder="1"/>
    <xf numFmtId="0" fontId="6" fillId="34" borderId="1" xfId="1" applyFont="1" applyFill="1" applyBorder="1" applyAlignment="1">
      <alignment horizontal="center" vertical="center"/>
    </xf>
    <xf numFmtId="0" fontId="0" fillId="34" borderId="1" xfId="1" applyFont="1" applyFill="1" applyBorder="1" applyAlignment="1">
      <alignment vertical="center"/>
    </xf>
    <xf numFmtId="0" fontId="0" fillId="28" borderId="1" xfId="0" applyFill="1" applyBorder="1" applyAlignment="1">
      <alignment horizontal="left" vertical="center"/>
    </xf>
    <xf numFmtId="0" fontId="6" fillId="30" borderId="1" xfId="1" applyFont="1" applyFill="1" applyBorder="1" applyAlignment="1">
      <alignment horizontal="center" vertical="center" wrapText="1"/>
    </xf>
    <xf numFmtId="0" fontId="6" fillId="29" borderId="1" xfId="1" applyFont="1" applyFill="1" applyBorder="1" applyAlignment="1">
      <alignment horizontal="center" wrapText="1"/>
    </xf>
    <xf numFmtId="0" fontId="6" fillId="31" borderId="1" xfId="1" applyFont="1" applyFill="1" applyBorder="1" applyAlignment="1">
      <alignment horizontal="center" vertical="center" wrapText="1"/>
    </xf>
    <xf numFmtId="166" fontId="14" fillId="29" borderId="1" xfId="0" applyNumberFormat="1" applyFont="1" applyFill="1" applyBorder="1" applyAlignment="1">
      <alignment horizontal="center" vertical="center" wrapText="1"/>
    </xf>
    <xf numFmtId="166" fontId="14" fillId="29" borderId="1" xfId="0" applyNumberFormat="1" applyFont="1" applyFill="1" applyBorder="1" applyAlignment="1">
      <alignment horizontal="center" vertical="center"/>
    </xf>
    <xf numFmtId="166" fontId="14" fillId="21" borderId="1" xfId="1" applyNumberFormat="1" applyFont="1" applyFill="1" applyBorder="1" applyAlignment="1">
      <alignment horizontal="center"/>
    </xf>
    <xf numFmtId="0" fontId="14" fillId="29" borderId="1" xfId="0" applyFont="1" applyFill="1" applyBorder="1" applyAlignment="1">
      <alignment horizontal="center" vertical="center" wrapText="1"/>
    </xf>
    <xf numFmtId="0" fontId="14" fillId="29" borderId="1" xfId="0" applyFont="1" applyFill="1" applyBorder="1" applyAlignment="1">
      <alignment horizontal="center" vertical="center"/>
    </xf>
    <xf numFmtId="166" fontId="14" fillId="28" borderId="1" xfId="1" applyNumberFormat="1" applyFont="1" applyFill="1" applyBorder="1" applyAlignment="1">
      <alignment horizontal="center"/>
    </xf>
    <xf numFmtId="166" fontId="14" fillId="0" borderId="1" xfId="1" applyNumberFormat="1" applyFont="1" applyBorder="1" applyAlignment="1">
      <alignment horizontal="center"/>
    </xf>
    <xf numFmtId="166" fontId="14" fillId="29" borderId="1" xfId="1" applyNumberFormat="1" applyFont="1" applyFill="1" applyBorder="1" applyAlignment="1">
      <alignment horizontal="center" wrapText="1"/>
    </xf>
    <xf numFmtId="166" fontId="14" fillId="29" borderId="1" xfId="1" applyNumberFormat="1" applyFont="1" applyFill="1" applyBorder="1" applyAlignment="1">
      <alignment horizontal="center"/>
    </xf>
    <xf numFmtId="0" fontId="14" fillId="21" borderId="1" xfId="1" applyFont="1" applyFill="1" applyBorder="1"/>
    <xf numFmtId="16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7" borderId="1" xfId="0" applyFont="1" applyFill="1" applyBorder="1" applyAlignment="1">
      <alignment horizontal="center" vertical="center"/>
    </xf>
    <xf numFmtId="0" fontId="14" fillId="28" borderId="1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/>
    </xf>
    <xf numFmtId="166" fontId="14" fillId="21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6" fillId="12" borderId="1" xfId="1" applyFont="1" applyFill="1" applyBorder="1" applyAlignment="1">
      <alignment horizontal="center" wrapText="1"/>
    </xf>
    <xf numFmtId="0" fontId="16" fillId="33" borderId="1" xfId="1" applyFont="1" applyFill="1" applyBorder="1" applyAlignment="1">
      <alignment horizontal="center" wrapText="1"/>
    </xf>
    <xf numFmtId="0" fontId="16" fillId="32" borderId="1" xfId="1" applyFont="1" applyFill="1" applyBorder="1" applyAlignment="1">
      <alignment horizontal="center" wrapText="1"/>
    </xf>
    <xf numFmtId="0" fontId="13" fillId="22" borderId="1" xfId="1" applyFont="1" applyFill="1" applyBorder="1" applyAlignment="1">
      <alignment horizontal="left"/>
    </xf>
    <xf numFmtId="0" fontId="0" fillId="14" borderId="1" xfId="1" applyFont="1" applyFill="1" applyBorder="1" applyAlignment="1">
      <alignment horizontal="center" vertical="center"/>
    </xf>
    <xf numFmtId="0" fontId="0" fillId="21" borderId="1" xfId="1" applyFont="1" applyFill="1" applyBorder="1" applyAlignment="1">
      <alignment horizontal="center"/>
    </xf>
    <xf numFmtId="0" fontId="0" fillId="21" borderId="1" xfId="1" applyFont="1" applyFill="1" applyBorder="1"/>
    <xf numFmtId="0" fontId="0" fillId="35" borderId="1" xfId="0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EBC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00B8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CC01"/>
      <color rgb="FF3CF151"/>
      <color rgb="FFBF9000"/>
      <color rgb="FF2A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131" workbookViewId="0">
      <selection activeCell="H6" sqref="H6"/>
    </sheetView>
  </sheetViews>
  <sheetFormatPr baseColWidth="10" defaultColWidth="9" defaultRowHeight="13" x14ac:dyDescent="0.15"/>
  <cols>
    <col min="1" max="1" width="7.83203125" customWidth="1"/>
    <col min="2" max="2" width="11.33203125" customWidth="1"/>
    <col min="3" max="3" width="20" customWidth="1"/>
    <col min="4" max="4" width="12.33203125" customWidth="1"/>
    <col min="5" max="5" width="16.33203125" customWidth="1"/>
    <col min="6" max="6" width="12" customWidth="1"/>
    <col min="7" max="7" width="15.33203125" customWidth="1"/>
    <col min="8" max="8" width="16.33203125" customWidth="1"/>
  </cols>
  <sheetData>
    <row r="1" spans="1:8" ht="9" customHeight="1" x14ac:dyDescent="0.15"/>
    <row r="2" spans="1:8" ht="20.25" customHeight="1" x14ac:dyDescent="0.2">
      <c r="A2" s="1" t="s">
        <v>242</v>
      </c>
    </row>
    <row r="4" spans="1:8" ht="19.5" customHeight="1" x14ac:dyDescent="0.2">
      <c r="A4" s="2" t="s">
        <v>243</v>
      </c>
      <c r="B4" s="2" t="s">
        <v>244</v>
      </c>
      <c r="C4" s="2" t="s">
        <v>245</v>
      </c>
      <c r="D4" s="3" t="s">
        <v>246</v>
      </c>
      <c r="E4" s="3" t="s">
        <v>247</v>
      </c>
      <c r="F4" s="2" t="s">
        <v>248</v>
      </c>
      <c r="G4" s="2" t="s">
        <v>249</v>
      </c>
      <c r="H4" s="2" t="s">
        <v>250</v>
      </c>
    </row>
    <row r="5" spans="1:8" ht="14.25" customHeight="1" x14ac:dyDescent="0.15">
      <c r="A5" s="4" t="s">
        <v>0</v>
      </c>
      <c r="B5" s="206">
        <v>45134</v>
      </c>
      <c r="C5" s="4" t="s">
        <v>1</v>
      </c>
      <c r="D5" s="5">
        <v>167.8</v>
      </c>
      <c r="E5" s="5">
        <v>2217</v>
      </c>
      <c r="F5" s="6">
        <v>0.52083333333333337</v>
      </c>
      <c r="G5" s="4" t="s">
        <v>2</v>
      </c>
      <c r="H5" s="7" t="s">
        <v>378</v>
      </c>
    </row>
    <row r="6" spans="1:8" ht="14.25" customHeight="1" x14ac:dyDescent="0.15">
      <c r="A6" s="8" t="s">
        <v>3</v>
      </c>
      <c r="B6" s="206">
        <v>45135</v>
      </c>
      <c r="C6" s="4" t="s">
        <v>4</v>
      </c>
      <c r="D6" s="5">
        <v>166.8</v>
      </c>
      <c r="E6" s="5">
        <v>2840</v>
      </c>
      <c r="F6" s="6">
        <v>0.47916666666666669</v>
      </c>
      <c r="G6" s="4" t="s">
        <v>5</v>
      </c>
      <c r="H6" s="9" t="s">
        <v>379</v>
      </c>
    </row>
    <row r="7" spans="1:8" ht="14.25" customHeight="1" x14ac:dyDescent="0.15">
      <c r="A7" s="4" t="s">
        <v>6</v>
      </c>
      <c r="B7" s="206">
        <v>45136</v>
      </c>
      <c r="C7" s="4" t="s">
        <v>7</v>
      </c>
      <c r="D7" s="5">
        <v>161.5</v>
      </c>
      <c r="E7" s="5">
        <v>3404</v>
      </c>
      <c r="F7" s="6">
        <v>0.5</v>
      </c>
      <c r="G7" s="10" t="s">
        <v>200</v>
      </c>
      <c r="H7" s="5" t="s">
        <v>225</v>
      </c>
    </row>
    <row r="8" spans="1:8" ht="16.5" customHeight="1" x14ac:dyDescent="0.15">
      <c r="A8" s="4" t="s">
        <v>8</v>
      </c>
      <c r="B8" s="206">
        <v>45137</v>
      </c>
      <c r="C8" s="4" t="s">
        <v>9</v>
      </c>
      <c r="D8" s="5">
        <v>178.7</v>
      </c>
      <c r="E8" s="11">
        <v>2982</v>
      </c>
      <c r="F8" s="6">
        <v>0.45833333333333331</v>
      </c>
      <c r="G8" s="4" t="s">
        <v>10</v>
      </c>
      <c r="H8" s="12" t="s">
        <v>158</v>
      </c>
    </row>
    <row r="9" spans="1:8" ht="15.75" customHeight="1" x14ac:dyDescent="0.15">
      <c r="A9" s="13"/>
      <c r="B9" s="13"/>
      <c r="C9" s="4" t="s">
        <v>251</v>
      </c>
      <c r="D9" s="14">
        <f>SUM(D5:D8)</f>
        <v>674.8</v>
      </c>
      <c r="E9" s="5">
        <f>SUM(E5:E8)</f>
        <v>11443</v>
      </c>
      <c r="F9" s="13"/>
      <c r="G9" s="13"/>
      <c r="H9" s="13"/>
    </row>
    <row r="17" spans="2:2" ht="18" x14ac:dyDescent="0.2">
      <c r="B17" s="15"/>
    </row>
    <row r="18" spans="2:2" ht="18" x14ac:dyDescent="0.2">
      <c r="B18" s="15"/>
    </row>
    <row r="19" spans="2:2" ht="18" x14ac:dyDescent="0.2">
      <c r="B19" s="15"/>
    </row>
    <row r="20" spans="2:2" ht="18" x14ac:dyDescent="0.2">
      <c r="B20" s="15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3"/>
  <sheetViews>
    <sheetView topLeftCell="A126" workbookViewId="0">
      <selection activeCell="C143" sqref="C143"/>
    </sheetView>
  </sheetViews>
  <sheetFormatPr baseColWidth="10" defaultColWidth="9" defaultRowHeight="13" x14ac:dyDescent="0.15"/>
  <cols>
    <col min="1" max="1" width="11.33203125" customWidth="1"/>
    <col min="2" max="2" width="16.83203125" customWidth="1"/>
    <col min="3" max="3" width="22.83203125" customWidth="1"/>
    <col min="4" max="4" width="8.33203125" customWidth="1"/>
    <col min="5" max="5" width="15.33203125" customWidth="1"/>
    <col min="6" max="6" width="16.5" customWidth="1"/>
    <col min="7" max="7" width="15" customWidth="1"/>
    <col min="8" max="8" width="14.1640625" customWidth="1"/>
    <col min="9" max="9" width="13.1640625" customWidth="1"/>
    <col min="10" max="10" width="13.6640625" customWidth="1"/>
    <col min="11" max="11" width="11.83203125" customWidth="1"/>
    <col min="12" max="12" width="9.5" customWidth="1"/>
    <col min="13" max="13" width="8.6640625" customWidth="1"/>
    <col min="14" max="14" width="11.1640625" customWidth="1"/>
    <col min="15" max="16" width="8.6640625" customWidth="1"/>
    <col min="17" max="17" width="12.5" customWidth="1"/>
  </cols>
  <sheetData>
    <row r="1" spans="1:14" ht="19.25" customHeight="1" x14ac:dyDescent="0.2">
      <c r="A1" s="16" t="s">
        <v>226</v>
      </c>
      <c r="B1" s="16"/>
    </row>
    <row r="2" spans="1:14" ht="12" customHeight="1" x14ac:dyDescent="0.2">
      <c r="A2" s="16"/>
      <c r="B2" s="16"/>
    </row>
    <row r="3" spans="1:14" ht="18" x14ac:dyDescent="0.2">
      <c r="A3" s="17" t="s">
        <v>227</v>
      </c>
      <c r="B3" s="17"/>
      <c r="C3" s="18"/>
      <c r="D3" s="18"/>
    </row>
    <row r="5" spans="1:14" ht="14" thickBot="1" x14ac:dyDescent="0.2">
      <c r="A5" s="19" t="s">
        <v>230</v>
      </c>
      <c r="B5" s="20"/>
      <c r="C5" s="21"/>
      <c r="N5" s="22"/>
    </row>
    <row r="6" spans="1:14" ht="14" thickBot="1" x14ac:dyDescent="0.2">
      <c r="A6" s="23" t="s">
        <v>228</v>
      </c>
      <c r="B6" s="24"/>
      <c r="C6" s="25">
        <v>0.52083333333333337</v>
      </c>
      <c r="N6" s="22"/>
    </row>
    <row r="7" spans="1:14" ht="14" thickBot="1" x14ac:dyDescent="0.2">
      <c r="A7" s="23" t="s">
        <v>229</v>
      </c>
      <c r="B7" s="24"/>
      <c r="C7" s="26">
        <v>0.52083333333333337</v>
      </c>
      <c r="N7" s="22"/>
    </row>
    <row r="8" spans="1:14" ht="14" thickBot="1" x14ac:dyDescent="0.2">
      <c r="N8" s="22"/>
    </row>
    <row r="9" spans="1:14" ht="14" thickBot="1" x14ac:dyDescent="0.2">
      <c r="A9" s="19" t="s">
        <v>231</v>
      </c>
      <c r="B9" s="20"/>
      <c r="C9" s="21"/>
      <c r="N9" s="22"/>
    </row>
    <row r="10" spans="1:14" x14ac:dyDescent="0.15">
      <c r="A10" s="19" t="s">
        <v>11</v>
      </c>
      <c r="B10" s="20"/>
      <c r="C10" s="27">
        <v>42</v>
      </c>
      <c r="D10" s="22"/>
      <c r="E10" s="22"/>
      <c r="F10" s="22"/>
      <c r="G10" s="22"/>
    </row>
    <row r="11" spans="1:14" ht="14" thickBot="1" x14ac:dyDescent="0.2">
      <c r="A11" s="28" t="s">
        <v>12</v>
      </c>
      <c r="B11" s="29"/>
      <c r="C11" s="30">
        <v>40</v>
      </c>
      <c r="D11" s="22"/>
      <c r="E11" s="22"/>
      <c r="F11" s="22"/>
      <c r="G11" s="22"/>
    </row>
    <row r="12" spans="1:14" x14ac:dyDescent="0.15">
      <c r="D12" s="22"/>
      <c r="E12" s="22"/>
      <c r="F12" s="22"/>
      <c r="G12" s="22"/>
    </row>
    <row r="13" spans="1:14" x14ac:dyDescent="0.15">
      <c r="A13" s="31"/>
      <c r="B13" s="31" t="s">
        <v>232</v>
      </c>
      <c r="C13" s="31" t="s">
        <v>233</v>
      </c>
      <c r="D13" s="31" t="s">
        <v>234</v>
      </c>
      <c r="E13" s="31" t="s">
        <v>235</v>
      </c>
      <c r="F13" s="31" t="s">
        <v>236</v>
      </c>
      <c r="G13" s="31" t="s">
        <v>237</v>
      </c>
      <c r="H13" s="31" t="s">
        <v>238</v>
      </c>
      <c r="I13" s="31" t="s">
        <v>239</v>
      </c>
      <c r="J13" s="31" t="s">
        <v>240</v>
      </c>
    </row>
    <row r="14" spans="1:14" x14ac:dyDescent="0.15">
      <c r="A14" s="32"/>
      <c r="B14" s="32"/>
      <c r="C14" s="33" t="s">
        <v>330</v>
      </c>
      <c r="D14" s="31" t="s">
        <v>13</v>
      </c>
      <c r="E14" s="31" t="s">
        <v>13</v>
      </c>
      <c r="F14" s="31" t="s">
        <v>14</v>
      </c>
      <c r="G14" s="31" t="s">
        <v>15</v>
      </c>
      <c r="H14" s="31" t="s">
        <v>15</v>
      </c>
      <c r="I14" s="31" t="s">
        <v>15</v>
      </c>
      <c r="J14" s="31" t="s">
        <v>15</v>
      </c>
    </row>
    <row r="15" spans="1:14" ht="14" x14ac:dyDescent="0.15">
      <c r="A15" s="154" t="s">
        <v>16</v>
      </c>
      <c r="B15" s="155"/>
      <c r="C15" s="156" t="s">
        <v>20</v>
      </c>
      <c r="D15" s="157">
        <v>0</v>
      </c>
      <c r="E15" s="132">
        <f t="shared" ref="E15:E47" si="0">$D$183-D15</f>
        <v>167.70000000000002</v>
      </c>
      <c r="F15" s="46" t="str">
        <f t="shared" ref="F15:F183" si="1">TEXT(G15,"h:mm")&amp;" - "&amp;TEXT(H15,"h:mm")</f>
        <v>12:30 - 12:30</v>
      </c>
      <c r="G15" s="38">
        <f t="shared" ref="G15:G183" si="2">$C$7+I15</f>
        <v>0.52083333333333337</v>
      </c>
      <c r="H15" s="38">
        <f t="shared" ref="H15:H183" si="3">$C$7+J15</f>
        <v>0.52083333333333337</v>
      </c>
      <c r="I15" s="39" t="str">
        <f>TEXT(D15/$C$10/24,"h:mm")</f>
        <v>0:00</v>
      </c>
      <c r="J15" s="39" t="str">
        <f>TEXT(D15/$C$11/24,"h:mm")</f>
        <v>0:00</v>
      </c>
    </row>
    <row r="16" spans="1:14" ht="14" x14ac:dyDescent="0.15">
      <c r="A16" s="50"/>
      <c r="B16" s="44" t="s">
        <v>260</v>
      </c>
      <c r="C16" s="35" t="s">
        <v>159</v>
      </c>
      <c r="D16" s="36">
        <v>0.2</v>
      </c>
      <c r="E16" s="48">
        <f t="shared" si="0"/>
        <v>167.50000000000003</v>
      </c>
      <c r="F16" s="38" t="str">
        <f t="shared" si="1"/>
        <v>12:30 - 12:30</v>
      </c>
      <c r="G16" s="38">
        <f t="shared" si="2"/>
        <v>0.52083333333333337</v>
      </c>
      <c r="H16" s="38">
        <f t="shared" si="3"/>
        <v>0.52083333333333337</v>
      </c>
      <c r="I16" s="39" t="str">
        <f>TEXT(D16/$C$10/24,"h:mm")</f>
        <v>0:00</v>
      </c>
      <c r="J16" s="39" t="str">
        <f>TEXT(D16/$C$11/24,"h:mm")</f>
        <v>0:00</v>
      </c>
    </row>
    <row r="17" spans="1:10" ht="14" x14ac:dyDescent="0.15">
      <c r="A17" s="46"/>
      <c r="B17" s="51" t="s">
        <v>224</v>
      </c>
      <c r="C17" s="58" t="s">
        <v>267</v>
      </c>
      <c r="D17" s="42">
        <v>0.4</v>
      </c>
      <c r="E17" s="48">
        <f t="shared" si="0"/>
        <v>167.3</v>
      </c>
      <c r="F17" s="38" t="str">
        <f t="shared" si="1"/>
        <v>12:30 - 12:30</v>
      </c>
      <c r="G17" s="38">
        <f t="shared" si="2"/>
        <v>0.52083333333333337</v>
      </c>
      <c r="H17" s="38">
        <f t="shared" si="3"/>
        <v>0.52083333333333337</v>
      </c>
      <c r="I17" s="39" t="str">
        <f>TEXT(D17/$C$10/24,"h:mm")</f>
        <v>0:00</v>
      </c>
      <c r="J17" s="39" t="str">
        <f>TEXT(D17/$C$11/24,"h:mm")</f>
        <v>0:00</v>
      </c>
    </row>
    <row r="18" spans="1:10" ht="14" x14ac:dyDescent="0.15">
      <c r="A18" s="52"/>
      <c r="B18" s="44" t="s">
        <v>265</v>
      </c>
      <c r="C18" s="35" t="s">
        <v>17</v>
      </c>
      <c r="D18" s="53">
        <v>1.5</v>
      </c>
      <c r="E18" s="48">
        <f t="shared" si="0"/>
        <v>166.20000000000002</v>
      </c>
      <c r="F18" s="54" t="str">
        <f t="shared" si="1"/>
        <v>12:32 - 12:32</v>
      </c>
      <c r="G18" s="55">
        <f t="shared" si="2"/>
        <v>0.52222222222222225</v>
      </c>
      <c r="H18" s="55">
        <f t="shared" si="3"/>
        <v>0.52222222222222225</v>
      </c>
      <c r="I18" s="56" t="str">
        <f>TEXT(D18/$C$10/24,"h:mm")</f>
        <v>0:02</v>
      </c>
      <c r="J18" s="56" t="str">
        <f>TEXT(D18/$C$11/24,"h:mm")</f>
        <v>0:02</v>
      </c>
    </row>
    <row r="19" spans="1:10" x14ac:dyDescent="0.15">
      <c r="A19" s="253"/>
      <c r="B19" s="102" t="s">
        <v>241</v>
      </c>
      <c r="C19" s="103"/>
      <c r="D19" s="53">
        <v>0</v>
      </c>
      <c r="E19" s="48">
        <f t="shared" si="0"/>
        <v>167.70000000000002</v>
      </c>
      <c r="F19" s="54" t="str">
        <f t="shared" ref="F19" si="4">TEXT(G19,"h:mm")&amp;" - "&amp;TEXT(H19,"h:mm")</f>
        <v>12:30 - 12:30</v>
      </c>
      <c r="G19" s="55">
        <f t="shared" ref="G19" si="5">$C$7+I19</f>
        <v>0.52083333333333337</v>
      </c>
      <c r="H19" s="55">
        <f t="shared" ref="H19" si="6">$C$7+J19</f>
        <v>0.52083333333333337</v>
      </c>
      <c r="I19" s="56" t="str">
        <f t="shared" ref="I19" si="7">TEXT(D19/$C$10/24,"h:mm")</f>
        <v>0:00</v>
      </c>
      <c r="J19" s="56" t="str">
        <f t="shared" ref="J19" si="8">TEXT(D19/$C$11/24,"h:mm")</f>
        <v>0:00</v>
      </c>
    </row>
    <row r="20" spans="1:10" ht="14" x14ac:dyDescent="0.15">
      <c r="A20" s="52"/>
      <c r="B20" s="57" t="s">
        <v>264</v>
      </c>
      <c r="C20" s="58" t="s">
        <v>17</v>
      </c>
      <c r="D20" s="53">
        <v>0.59999999999999987</v>
      </c>
      <c r="E20" s="48">
        <f t="shared" si="0"/>
        <v>167.10000000000002</v>
      </c>
      <c r="F20" s="54" t="str">
        <f t="shared" si="1"/>
        <v>12:30 - 12:30</v>
      </c>
      <c r="G20" s="55">
        <f t="shared" si="2"/>
        <v>0.52083333333333337</v>
      </c>
      <c r="H20" s="55">
        <f t="shared" si="3"/>
        <v>0.52083333333333337</v>
      </c>
      <c r="I20" s="56" t="str">
        <f t="shared" ref="I20:I52" si="9">TEXT(D20/$C$10/24,"h:mm")</f>
        <v>0:00</v>
      </c>
      <c r="J20" s="56" t="str">
        <f t="shared" ref="J20:J52" si="10">TEXT(D20/$C$11/24,"h:mm")</f>
        <v>0:00</v>
      </c>
    </row>
    <row r="21" spans="1:10" ht="14" x14ac:dyDescent="0.15">
      <c r="A21" s="52"/>
      <c r="B21" s="57" t="s">
        <v>264</v>
      </c>
      <c r="C21" s="58" t="s">
        <v>17</v>
      </c>
      <c r="D21" s="53">
        <v>1.4000000000000001</v>
      </c>
      <c r="E21" s="48">
        <f t="shared" si="0"/>
        <v>166.3</v>
      </c>
      <c r="F21" s="54" t="str">
        <f t="shared" si="1"/>
        <v>12:32 - 12:32</v>
      </c>
      <c r="G21" s="55">
        <f t="shared" si="2"/>
        <v>0.52222222222222225</v>
      </c>
      <c r="H21" s="55">
        <f t="shared" si="3"/>
        <v>0.52222222222222225</v>
      </c>
      <c r="I21" s="56" t="str">
        <f t="shared" si="9"/>
        <v>0:02</v>
      </c>
      <c r="J21" s="56" t="str">
        <f t="shared" si="10"/>
        <v>0:02</v>
      </c>
    </row>
    <row r="22" spans="1:10" ht="14" x14ac:dyDescent="0.15">
      <c r="A22" s="52"/>
      <c r="B22" s="57" t="s">
        <v>260</v>
      </c>
      <c r="C22" s="58" t="s">
        <v>79</v>
      </c>
      <c r="D22" s="53">
        <v>1.5000000000000002</v>
      </c>
      <c r="E22" s="48">
        <f t="shared" si="0"/>
        <v>166.20000000000002</v>
      </c>
      <c r="F22" s="54" t="str">
        <f t="shared" si="1"/>
        <v>12:32 - 12:32</v>
      </c>
      <c r="G22" s="55">
        <f t="shared" si="2"/>
        <v>0.52222222222222225</v>
      </c>
      <c r="H22" s="55">
        <f t="shared" si="3"/>
        <v>0.52222222222222225</v>
      </c>
      <c r="I22" s="56" t="str">
        <f t="shared" si="9"/>
        <v>0:02</v>
      </c>
      <c r="J22" s="56" t="str">
        <f t="shared" si="10"/>
        <v>0:02</v>
      </c>
    </row>
    <row r="23" spans="1:10" ht="14" x14ac:dyDescent="0.15">
      <c r="A23" s="60"/>
      <c r="B23" s="57"/>
      <c r="C23" s="58" t="s">
        <v>89</v>
      </c>
      <c r="D23" s="53">
        <v>2.0999999999999996</v>
      </c>
      <c r="E23" s="48">
        <f t="shared" si="0"/>
        <v>165.60000000000002</v>
      </c>
      <c r="F23" s="54" t="str">
        <f t="shared" si="1"/>
        <v>12:33 - 12:33</v>
      </c>
      <c r="G23" s="55">
        <f t="shared" si="2"/>
        <v>0.5229166666666667</v>
      </c>
      <c r="H23" s="55">
        <f t="shared" si="3"/>
        <v>0.5229166666666667</v>
      </c>
      <c r="I23" s="56" t="str">
        <f t="shared" si="9"/>
        <v>0:03</v>
      </c>
      <c r="J23" s="56" t="str">
        <f t="shared" si="10"/>
        <v>0:03</v>
      </c>
    </row>
    <row r="24" spans="1:10" ht="14" x14ac:dyDescent="0.15">
      <c r="A24" s="60"/>
      <c r="B24" s="57" t="s">
        <v>224</v>
      </c>
      <c r="C24" s="58" t="s">
        <v>37</v>
      </c>
      <c r="D24" s="53">
        <v>2.7</v>
      </c>
      <c r="E24" s="48">
        <f t="shared" si="0"/>
        <v>165.00000000000003</v>
      </c>
      <c r="F24" s="54" t="str">
        <f t="shared" si="1"/>
        <v>12:33 - 12:34</v>
      </c>
      <c r="G24" s="55">
        <f t="shared" si="2"/>
        <v>0.5229166666666667</v>
      </c>
      <c r="H24" s="55">
        <f t="shared" si="3"/>
        <v>0.52361111111111114</v>
      </c>
      <c r="I24" s="56" t="str">
        <f t="shared" si="9"/>
        <v>0:03</v>
      </c>
      <c r="J24" s="56" t="str">
        <f t="shared" si="10"/>
        <v>0:04</v>
      </c>
    </row>
    <row r="25" spans="1:10" ht="14" x14ac:dyDescent="0.15">
      <c r="A25" s="61"/>
      <c r="B25" s="57" t="s">
        <v>224</v>
      </c>
      <c r="C25" s="58" t="s">
        <v>160</v>
      </c>
      <c r="D25" s="53">
        <v>3.5</v>
      </c>
      <c r="E25" s="48">
        <f t="shared" si="0"/>
        <v>164.20000000000002</v>
      </c>
      <c r="F25" s="54" t="str">
        <f t="shared" si="1"/>
        <v>12:35 - 12:35</v>
      </c>
      <c r="G25" s="55">
        <f t="shared" si="2"/>
        <v>0.52430555555555558</v>
      </c>
      <c r="H25" s="55">
        <f t="shared" si="3"/>
        <v>0.52430555555555558</v>
      </c>
      <c r="I25" s="56" t="str">
        <f t="shared" si="9"/>
        <v>0:05</v>
      </c>
      <c r="J25" s="56" t="str">
        <f t="shared" si="10"/>
        <v>0:05</v>
      </c>
    </row>
    <row r="26" spans="1:10" ht="14" x14ac:dyDescent="0.15">
      <c r="A26" s="61"/>
      <c r="B26" s="57"/>
      <c r="C26" s="43" t="s">
        <v>88</v>
      </c>
      <c r="D26" s="53">
        <v>5.8999999999999995</v>
      </c>
      <c r="E26" s="48">
        <f t="shared" si="0"/>
        <v>161.80000000000001</v>
      </c>
      <c r="F26" s="54" t="str">
        <f t="shared" si="1"/>
        <v>12:38 - 12:38</v>
      </c>
      <c r="G26" s="55">
        <f t="shared" si="2"/>
        <v>0.52638888888888891</v>
      </c>
      <c r="H26" s="55">
        <f t="shared" si="3"/>
        <v>0.52638888888888891</v>
      </c>
      <c r="I26" s="56" t="str">
        <f t="shared" si="9"/>
        <v>0:08</v>
      </c>
      <c r="J26" s="56" t="str">
        <f t="shared" si="10"/>
        <v>0:08</v>
      </c>
    </row>
    <row r="27" spans="1:10" ht="14" x14ac:dyDescent="0.15">
      <c r="A27" s="61"/>
      <c r="B27" s="57" t="s">
        <v>224</v>
      </c>
      <c r="C27" s="43" t="s">
        <v>37</v>
      </c>
      <c r="D27" s="53">
        <v>6.3</v>
      </c>
      <c r="E27" s="48">
        <f t="shared" si="0"/>
        <v>161.4</v>
      </c>
      <c r="F27" s="54" t="str">
        <f t="shared" si="1"/>
        <v>12:39 - 12:39</v>
      </c>
      <c r="G27" s="55">
        <f t="shared" si="2"/>
        <v>0.52708333333333335</v>
      </c>
      <c r="H27" s="55">
        <f t="shared" si="3"/>
        <v>0.52708333333333335</v>
      </c>
      <c r="I27" s="56" t="str">
        <f t="shared" si="9"/>
        <v>0:09</v>
      </c>
      <c r="J27" s="56" t="str">
        <f t="shared" si="10"/>
        <v>0:09</v>
      </c>
    </row>
    <row r="28" spans="1:10" ht="14" x14ac:dyDescent="0.15">
      <c r="A28" s="56"/>
      <c r="B28" s="59" t="s">
        <v>224</v>
      </c>
      <c r="C28" s="58" t="s">
        <v>87</v>
      </c>
      <c r="D28" s="53">
        <v>6.6000000000000005</v>
      </c>
      <c r="E28" s="48">
        <f t="shared" si="0"/>
        <v>161.10000000000002</v>
      </c>
      <c r="F28" s="55" t="str">
        <f t="shared" si="1"/>
        <v>12:39 - 12:39</v>
      </c>
      <c r="G28" s="55">
        <f t="shared" si="2"/>
        <v>0.52708333333333335</v>
      </c>
      <c r="H28" s="55">
        <f t="shared" si="3"/>
        <v>0.52708333333333335</v>
      </c>
      <c r="I28" s="56" t="str">
        <f t="shared" si="9"/>
        <v>0:09</v>
      </c>
      <c r="J28" s="56" t="str">
        <f t="shared" si="10"/>
        <v>0:09</v>
      </c>
    </row>
    <row r="29" spans="1:10" ht="14" x14ac:dyDescent="0.15">
      <c r="A29" s="56"/>
      <c r="B29" s="59" t="s">
        <v>224</v>
      </c>
      <c r="C29" s="58" t="s">
        <v>37</v>
      </c>
      <c r="D29" s="53">
        <v>7.6000000000000005</v>
      </c>
      <c r="E29" s="48">
        <f t="shared" si="0"/>
        <v>160.10000000000002</v>
      </c>
      <c r="F29" s="55" t="str">
        <f t="shared" si="1"/>
        <v>12:40 - 12:41</v>
      </c>
      <c r="G29" s="55">
        <f t="shared" si="2"/>
        <v>0.52777777777777779</v>
      </c>
      <c r="H29" s="55">
        <f t="shared" si="3"/>
        <v>0.52847222222222223</v>
      </c>
      <c r="I29" s="56" t="str">
        <f t="shared" si="9"/>
        <v>0:10</v>
      </c>
      <c r="J29" s="56" t="str">
        <f t="shared" si="10"/>
        <v>0:11</v>
      </c>
    </row>
    <row r="30" spans="1:10" ht="14" x14ac:dyDescent="0.15">
      <c r="A30" s="56"/>
      <c r="B30" s="59" t="s">
        <v>224</v>
      </c>
      <c r="C30" s="58" t="s">
        <v>37</v>
      </c>
      <c r="D30" s="53">
        <v>10.4</v>
      </c>
      <c r="E30" s="48">
        <f t="shared" si="0"/>
        <v>157.30000000000001</v>
      </c>
      <c r="F30" s="55" t="str">
        <f t="shared" si="1"/>
        <v>12:44 - 12:45</v>
      </c>
      <c r="G30" s="55">
        <f t="shared" si="2"/>
        <v>0.53055555555555556</v>
      </c>
      <c r="H30" s="55">
        <f t="shared" si="3"/>
        <v>0.53125</v>
      </c>
      <c r="I30" s="56" t="str">
        <f t="shared" si="9"/>
        <v>0:14</v>
      </c>
      <c r="J30" s="56" t="str">
        <f t="shared" si="10"/>
        <v>0:15</v>
      </c>
    </row>
    <row r="31" spans="1:10" ht="14" x14ac:dyDescent="0.15">
      <c r="A31" s="56"/>
      <c r="B31" s="59"/>
      <c r="C31" s="58" t="s">
        <v>86</v>
      </c>
      <c r="D31" s="53">
        <v>10.9</v>
      </c>
      <c r="E31" s="48">
        <f t="shared" si="0"/>
        <v>156.80000000000001</v>
      </c>
      <c r="F31" s="55" t="str">
        <f t="shared" si="1"/>
        <v>12:45 - 12:46</v>
      </c>
      <c r="G31" s="55">
        <f t="shared" si="2"/>
        <v>0.53125</v>
      </c>
      <c r="H31" s="55">
        <f t="shared" si="3"/>
        <v>0.53194444444444444</v>
      </c>
      <c r="I31" s="56" t="str">
        <f t="shared" si="9"/>
        <v>0:15</v>
      </c>
      <c r="J31" s="56" t="str">
        <f t="shared" si="10"/>
        <v>0:16</v>
      </c>
    </row>
    <row r="32" spans="1:10" ht="14" x14ac:dyDescent="0.15">
      <c r="A32" s="56"/>
      <c r="B32" s="45" t="s">
        <v>224</v>
      </c>
      <c r="C32" s="58" t="s">
        <v>75</v>
      </c>
      <c r="D32" s="53">
        <v>11</v>
      </c>
      <c r="E32" s="48">
        <f t="shared" si="0"/>
        <v>156.70000000000002</v>
      </c>
      <c r="F32" s="55" t="str">
        <f t="shared" si="1"/>
        <v>12:45 - 12:46</v>
      </c>
      <c r="G32" s="55">
        <f t="shared" si="2"/>
        <v>0.53125</v>
      </c>
      <c r="H32" s="55">
        <f t="shared" si="3"/>
        <v>0.53194444444444444</v>
      </c>
      <c r="I32" s="56" t="str">
        <f t="shared" si="9"/>
        <v>0:15</v>
      </c>
      <c r="J32" s="56" t="str">
        <f t="shared" si="10"/>
        <v>0:16</v>
      </c>
    </row>
    <row r="33" spans="1:10" ht="14" x14ac:dyDescent="0.15">
      <c r="A33" s="56"/>
      <c r="B33" s="45" t="s">
        <v>224</v>
      </c>
      <c r="C33" s="58" t="s">
        <v>37</v>
      </c>
      <c r="D33" s="53">
        <v>13.100000000000001</v>
      </c>
      <c r="E33" s="48">
        <f t="shared" si="0"/>
        <v>154.60000000000002</v>
      </c>
      <c r="F33" s="55" t="str">
        <f t="shared" si="1"/>
        <v>12:48 - 12:49</v>
      </c>
      <c r="G33" s="55">
        <f t="shared" si="2"/>
        <v>0.53333333333333333</v>
      </c>
      <c r="H33" s="55">
        <f t="shared" si="3"/>
        <v>0.53402777777777777</v>
      </c>
      <c r="I33" s="56" t="str">
        <f t="shared" si="9"/>
        <v>0:18</v>
      </c>
      <c r="J33" s="56" t="str">
        <f t="shared" si="10"/>
        <v>0:19</v>
      </c>
    </row>
    <row r="34" spans="1:10" ht="14" x14ac:dyDescent="0.15">
      <c r="A34" s="56"/>
      <c r="B34" s="45"/>
      <c r="C34" s="58" t="s">
        <v>85</v>
      </c>
      <c r="D34" s="53">
        <v>13.600000000000001</v>
      </c>
      <c r="E34" s="48">
        <f t="shared" si="0"/>
        <v>154.10000000000002</v>
      </c>
      <c r="F34" s="55" t="str">
        <f t="shared" si="1"/>
        <v>12:49 - 12:50</v>
      </c>
      <c r="G34" s="55">
        <f t="shared" si="2"/>
        <v>0.53402777777777777</v>
      </c>
      <c r="H34" s="55">
        <f t="shared" si="3"/>
        <v>0.53472222222222221</v>
      </c>
      <c r="I34" s="56" t="str">
        <f t="shared" si="9"/>
        <v>0:19</v>
      </c>
      <c r="J34" s="56" t="str">
        <f t="shared" si="10"/>
        <v>0:20</v>
      </c>
    </row>
    <row r="35" spans="1:10" ht="14" x14ac:dyDescent="0.15">
      <c r="A35" s="39"/>
      <c r="B35" s="44" t="s">
        <v>224</v>
      </c>
      <c r="C35" s="35" t="s">
        <v>37</v>
      </c>
      <c r="D35" s="42">
        <v>16</v>
      </c>
      <c r="E35" s="48">
        <f t="shared" si="0"/>
        <v>151.70000000000002</v>
      </c>
      <c r="F35" s="38" t="str">
        <f t="shared" si="1"/>
        <v>12:52 - 12:54</v>
      </c>
      <c r="G35" s="38">
        <f t="shared" si="2"/>
        <v>0.53611111111111109</v>
      </c>
      <c r="H35" s="38">
        <f t="shared" si="3"/>
        <v>0.53750000000000009</v>
      </c>
      <c r="I35" s="39" t="str">
        <f t="shared" si="9"/>
        <v>0:22</v>
      </c>
      <c r="J35" s="39" t="str">
        <f t="shared" si="10"/>
        <v>0:24</v>
      </c>
    </row>
    <row r="36" spans="1:10" ht="14" x14ac:dyDescent="0.15">
      <c r="A36" s="39"/>
      <c r="B36" s="51"/>
      <c r="C36" s="58" t="s">
        <v>84</v>
      </c>
      <c r="D36" s="42">
        <v>18.7</v>
      </c>
      <c r="E36" s="48">
        <f t="shared" si="0"/>
        <v>149.00000000000003</v>
      </c>
      <c r="F36" s="38" t="str">
        <f t="shared" si="1"/>
        <v>12:56 - 12:58</v>
      </c>
      <c r="G36" s="38">
        <f t="shared" si="2"/>
        <v>0.53888888888888897</v>
      </c>
      <c r="H36" s="38">
        <f t="shared" si="3"/>
        <v>0.54027777777777786</v>
      </c>
      <c r="I36" s="39" t="str">
        <f t="shared" si="9"/>
        <v>0:26</v>
      </c>
      <c r="J36" s="39" t="str">
        <f t="shared" si="10"/>
        <v>0:28</v>
      </c>
    </row>
    <row r="37" spans="1:10" ht="14" x14ac:dyDescent="0.15">
      <c r="A37" s="39"/>
      <c r="B37" s="44" t="s">
        <v>260</v>
      </c>
      <c r="C37" s="35" t="s">
        <v>37</v>
      </c>
      <c r="D37" s="42">
        <v>18.8</v>
      </c>
      <c r="E37" s="48">
        <f t="shared" si="0"/>
        <v>148.9</v>
      </c>
      <c r="F37" s="38" t="str">
        <f t="shared" si="1"/>
        <v>12:56 - 12:58</v>
      </c>
      <c r="G37" s="38">
        <f t="shared" si="2"/>
        <v>0.53888888888888897</v>
      </c>
      <c r="H37" s="38">
        <f t="shared" si="3"/>
        <v>0.54027777777777786</v>
      </c>
      <c r="I37" s="39" t="str">
        <f t="shared" si="9"/>
        <v>0:26</v>
      </c>
      <c r="J37" s="39" t="str">
        <f t="shared" si="10"/>
        <v>0:28</v>
      </c>
    </row>
    <row r="38" spans="1:10" ht="14" x14ac:dyDescent="0.15">
      <c r="A38" s="246" t="s">
        <v>361</v>
      </c>
      <c r="B38" s="208" t="s">
        <v>381</v>
      </c>
      <c r="C38" s="58" t="s">
        <v>362</v>
      </c>
      <c r="D38" s="42">
        <v>21.9</v>
      </c>
      <c r="E38" s="48">
        <f t="shared" si="0"/>
        <v>145.80000000000001</v>
      </c>
      <c r="F38" s="38" t="str">
        <f t="shared" ref="F38" si="11">TEXT(G38,"h:mm")&amp;" - "&amp;TEXT(H38,"h:mm")</f>
        <v>13:01 - 13:02</v>
      </c>
      <c r="G38" s="38">
        <f t="shared" ref="G38" si="12">$C$7+I38</f>
        <v>0.54236111111111118</v>
      </c>
      <c r="H38" s="38">
        <f t="shared" ref="H38" si="13">$C$7+J38</f>
        <v>0.54305555555555562</v>
      </c>
      <c r="I38" s="39" t="str">
        <f t="shared" ref="I38" si="14">TEXT(D38/$C$10/24,"h:mm")</f>
        <v>0:31</v>
      </c>
      <c r="J38" s="39" t="str">
        <f t="shared" ref="J38" si="15">TEXT(D38/$C$11/24,"h:mm")</f>
        <v>0:32</v>
      </c>
    </row>
    <row r="39" spans="1:10" ht="14" x14ac:dyDescent="0.15">
      <c r="A39" s="39"/>
      <c r="B39" s="57" t="s">
        <v>224</v>
      </c>
      <c r="C39" s="58" t="s">
        <v>37</v>
      </c>
      <c r="D39" s="42">
        <v>21.900000000000002</v>
      </c>
      <c r="E39" s="48">
        <f t="shared" si="0"/>
        <v>145.80000000000001</v>
      </c>
      <c r="F39" s="38" t="str">
        <f t="shared" si="1"/>
        <v>13:01 - 13:02</v>
      </c>
      <c r="G39" s="38">
        <f t="shared" si="2"/>
        <v>0.54236111111111118</v>
      </c>
      <c r="H39" s="38">
        <f t="shared" si="3"/>
        <v>0.54305555555555562</v>
      </c>
      <c r="I39" s="39" t="str">
        <f t="shared" si="9"/>
        <v>0:31</v>
      </c>
      <c r="J39" s="39" t="str">
        <f t="shared" si="10"/>
        <v>0:32</v>
      </c>
    </row>
    <row r="40" spans="1:10" ht="14" x14ac:dyDescent="0.15">
      <c r="A40" s="39"/>
      <c r="B40" s="45"/>
      <c r="C40" s="43" t="s">
        <v>83</v>
      </c>
      <c r="D40" s="42">
        <v>22.1</v>
      </c>
      <c r="E40" s="48">
        <f t="shared" si="0"/>
        <v>145.60000000000002</v>
      </c>
      <c r="F40" s="38" t="str">
        <f t="shared" si="1"/>
        <v>13:01 - 13:03</v>
      </c>
      <c r="G40" s="38">
        <f t="shared" si="2"/>
        <v>0.54236111111111118</v>
      </c>
      <c r="H40" s="38">
        <f t="shared" si="3"/>
        <v>0.54375000000000007</v>
      </c>
      <c r="I40" s="39" t="str">
        <f t="shared" si="9"/>
        <v>0:31</v>
      </c>
      <c r="J40" s="39" t="str">
        <f t="shared" si="10"/>
        <v>0:33</v>
      </c>
    </row>
    <row r="41" spans="1:10" ht="14" x14ac:dyDescent="0.15">
      <c r="A41" s="39"/>
      <c r="B41" s="45" t="s">
        <v>260</v>
      </c>
      <c r="C41" s="43" t="s">
        <v>277</v>
      </c>
      <c r="D41" s="42">
        <v>22.400000000000002</v>
      </c>
      <c r="E41" s="48">
        <f t="shared" si="0"/>
        <v>145.30000000000001</v>
      </c>
      <c r="F41" s="38" t="str">
        <f t="shared" si="1"/>
        <v>13:02 - 13:03</v>
      </c>
      <c r="G41" s="38">
        <f t="shared" si="2"/>
        <v>0.54305555555555562</v>
      </c>
      <c r="H41" s="38">
        <f t="shared" si="3"/>
        <v>0.54375000000000007</v>
      </c>
      <c r="I41" s="39" t="str">
        <f t="shared" si="9"/>
        <v>0:32</v>
      </c>
      <c r="J41" s="39" t="str">
        <f t="shared" si="10"/>
        <v>0:33</v>
      </c>
    </row>
    <row r="42" spans="1:10" ht="14" x14ac:dyDescent="0.15">
      <c r="A42" s="39"/>
      <c r="B42" s="45" t="s">
        <v>260</v>
      </c>
      <c r="C42" s="43" t="s">
        <v>82</v>
      </c>
      <c r="D42" s="42">
        <v>22.7</v>
      </c>
      <c r="E42" s="48">
        <f t="shared" si="0"/>
        <v>145.00000000000003</v>
      </c>
      <c r="F42" s="38" t="str">
        <f t="shared" si="1"/>
        <v>13:02 - 13:04</v>
      </c>
      <c r="G42" s="38">
        <f t="shared" si="2"/>
        <v>0.54305555555555562</v>
      </c>
      <c r="H42" s="38">
        <f t="shared" si="3"/>
        <v>0.54444444444444451</v>
      </c>
      <c r="I42" s="39" t="str">
        <f t="shared" si="9"/>
        <v>0:32</v>
      </c>
      <c r="J42" s="39" t="str">
        <f t="shared" si="10"/>
        <v>0:34</v>
      </c>
    </row>
    <row r="43" spans="1:10" ht="14" x14ac:dyDescent="0.15">
      <c r="A43" s="39"/>
      <c r="B43" s="45"/>
      <c r="C43" s="43" t="s">
        <v>81</v>
      </c>
      <c r="D43" s="42">
        <v>26.5</v>
      </c>
      <c r="E43" s="48">
        <f t="shared" si="0"/>
        <v>141.20000000000002</v>
      </c>
      <c r="F43" s="38" t="str">
        <f t="shared" si="1"/>
        <v>13:07 - 13:09</v>
      </c>
      <c r="G43" s="38">
        <f t="shared" si="2"/>
        <v>0.54652777777777783</v>
      </c>
      <c r="H43" s="38">
        <f t="shared" si="3"/>
        <v>0.54791666666666672</v>
      </c>
      <c r="I43" s="39" t="str">
        <f t="shared" si="9"/>
        <v>0:37</v>
      </c>
      <c r="J43" s="39" t="str">
        <f t="shared" si="10"/>
        <v>0:39</v>
      </c>
    </row>
    <row r="44" spans="1:10" ht="14" x14ac:dyDescent="0.15">
      <c r="A44" s="39"/>
      <c r="B44" s="59" t="s">
        <v>259</v>
      </c>
      <c r="C44" s="35" t="s">
        <v>161</v>
      </c>
      <c r="D44" s="42">
        <v>27.1</v>
      </c>
      <c r="E44" s="48">
        <f t="shared" si="0"/>
        <v>140.60000000000002</v>
      </c>
      <c r="F44" s="38" t="str">
        <f t="shared" si="1"/>
        <v>13:08 - 13:10</v>
      </c>
      <c r="G44" s="38">
        <f t="shared" si="2"/>
        <v>0.54722222222222228</v>
      </c>
      <c r="H44" s="38">
        <f t="shared" si="3"/>
        <v>0.54861111111111116</v>
      </c>
      <c r="I44" s="39" t="str">
        <f t="shared" si="9"/>
        <v>0:38</v>
      </c>
      <c r="J44" s="39" t="str">
        <f t="shared" si="10"/>
        <v>0:40</v>
      </c>
    </row>
    <row r="45" spans="1:10" ht="14" x14ac:dyDescent="0.15">
      <c r="A45" s="39"/>
      <c r="B45" s="45" t="s">
        <v>259</v>
      </c>
      <c r="C45" s="35" t="s">
        <v>79</v>
      </c>
      <c r="D45" s="42">
        <v>27.5</v>
      </c>
      <c r="E45" s="48">
        <f t="shared" si="0"/>
        <v>140.20000000000002</v>
      </c>
      <c r="F45" s="38" t="str">
        <f t="shared" si="1"/>
        <v>13:09 - 13:11</v>
      </c>
      <c r="G45" s="38">
        <f t="shared" si="2"/>
        <v>0.54791666666666672</v>
      </c>
      <c r="H45" s="38">
        <f t="shared" si="3"/>
        <v>0.5493055555555556</v>
      </c>
      <c r="I45" s="39" t="str">
        <f t="shared" si="9"/>
        <v>0:39</v>
      </c>
      <c r="J45" s="39" t="str">
        <f t="shared" si="10"/>
        <v>0:41</v>
      </c>
    </row>
    <row r="46" spans="1:10" x14ac:dyDescent="0.15">
      <c r="A46" s="209" t="s">
        <v>367</v>
      </c>
      <c r="B46" s="45"/>
      <c r="C46" s="35"/>
      <c r="D46" s="42">
        <v>30</v>
      </c>
      <c r="E46" s="48">
        <f t="shared" si="0"/>
        <v>137.70000000000002</v>
      </c>
      <c r="F46" s="38" t="str">
        <f t="shared" si="1"/>
        <v>13:12 - 13:15</v>
      </c>
      <c r="G46" s="38">
        <f t="shared" si="2"/>
        <v>0.55000000000000004</v>
      </c>
      <c r="H46" s="38">
        <f t="shared" si="3"/>
        <v>0.55208333333333337</v>
      </c>
      <c r="I46" s="39" t="str">
        <f t="shared" si="9"/>
        <v>0:42</v>
      </c>
      <c r="J46" s="39" t="str">
        <f t="shared" si="10"/>
        <v>0:45</v>
      </c>
    </row>
    <row r="47" spans="1:10" ht="14" x14ac:dyDescent="0.15">
      <c r="A47" s="39"/>
      <c r="B47" s="45"/>
      <c r="C47" s="35" t="s">
        <v>80</v>
      </c>
      <c r="D47" s="42">
        <v>31.000000000000004</v>
      </c>
      <c r="E47" s="48">
        <f t="shared" si="0"/>
        <v>136.70000000000002</v>
      </c>
      <c r="F47" s="38" t="str">
        <f t="shared" si="1"/>
        <v>13:14 - 13:16</v>
      </c>
      <c r="G47" s="38">
        <f t="shared" si="2"/>
        <v>0.55138888888888893</v>
      </c>
      <c r="H47" s="38">
        <f t="shared" si="3"/>
        <v>0.55277777777777781</v>
      </c>
      <c r="I47" s="39" t="str">
        <f t="shared" si="9"/>
        <v>0:44</v>
      </c>
      <c r="J47" s="39" t="str">
        <f t="shared" si="10"/>
        <v>0:46</v>
      </c>
    </row>
    <row r="48" spans="1:10" ht="14" x14ac:dyDescent="0.15">
      <c r="A48" s="39"/>
      <c r="B48" s="59" t="s">
        <v>224</v>
      </c>
      <c r="C48" s="43" t="s">
        <v>78</v>
      </c>
      <c r="D48" s="42">
        <v>36.099999999999994</v>
      </c>
      <c r="E48" s="48">
        <f t="shared" ref="E48:E81" si="16">$D$183-D48</f>
        <v>131.60000000000002</v>
      </c>
      <c r="F48" s="38" t="str">
        <f t="shared" si="1"/>
        <v>13:21 - 13:24</v>
      </c>
      <c r="G48" s="38">
        <f t="shared" si="2"/>
        <v>0.55625000000000002</v>
      </c>
      <c r="H48" s="38">
        <f t="shared" si="3"/>
        <v>0.55833333333333335</v>
      </c>
      <c r="I48" s="39" t="str">
        <f t="shared" si="9"/>
        <v>0:51</v>
      </c>
      <c r="J48" s="39" t="str">
        <f t="shared" si="10"/>
        <v>0:54</v>
      </c>
    </row>
    <row r="49" spans="1:10" ht="14" x14ac:dyDescent="0.15">
      <c r="A49" s="39"/>
      <c r="B49" s="59" t="s">
        <v>260</v>
      </c>
      <c r="C49" s="43" t="s">
        <v>79</v>
      </c>
      <c r="D49" s="42">
        <v>36.5</v>
      </c>
      <c r="E49" s="48">
        <f t="shared" si="16"/>
        <v>131.20000000000002</v>
      </c>
      <c r="F49" s="38" t="str">
        <f t="shared" si="1"/>
        <v>13:22 - 13:24</v>
      </c>
      <c r="G49" s="38">
        <f t="shared" si="2"/>
        <v>0.55694444444444446</v>
      </c>
      <c r="H49" s="38">
        <f t="shared" si="3"/>
        <v>0.55833333333333335</v>
      </c>
      <c r="I49" s="39" t="str">
        <f t="shared" si="9"/>
        <v>0:52</v>
      </c>
      <c r="J49" s="39" t="str">
        <f t="shared" si="10"/>
        <v>0:54</v>
      </c>
    </row>
    <row r="50" spans="1:10" ht="14" x14ac:dyDescent="0.15">
      <c r="A50" s="39"/>
      <c r="B50" s="59" t="s">
        <v>259</v>
      </c>
      <c r="C50" s="35" t="s">
        <v>62</v>
      </c>
      <c r="D50" s="42">
        <v>37.5</v>
      </c>
      <c r="E50" s="48">
        <f t="shared" si="16"/>
        <v>130.20000000000002</v>
      </c>
      <c r="F50" s="38" t="str">
        <f t="shared" si="1"/>
        <v>13:23 - 13:26</v>
      </c>
      <c r="G50" s="38">
        <f t="shared" si="2"/>
        <v>0.55763888888888891</v>
      </c>
      <c r="H50" s="38">
        <f t="shared" si="3"/>
        <v>0.55972222222222223</v>
      </c>
      <c r="I50" s="39" t="str">
        <f t="shared" si="9"/>
        <v>0:53</v>
      </c>
      <c r="J50" s="39" t="str">
        <f t="shared" si="10"/>
        <v>0:56</v>
      </c>
    </row>
    <row r="51" spans="1:10" ht="14" x14ac:dyDescent="0.15">
      <c r="A51" s="39"/>
      <c r="B51" s="59" t="s">
        <v>224</v>
      </c>
      <c r="C51" s="35" t="s">
        <v>37</v>
      </c>
      <c r="D51" s="42">
        <v>38</v>
      </c>
      <c r="E51" s="48">
        <f t="shared" si="16"/>
        <v>129.70000000000002</v>
      </c>
      <c r="F51" s="38" t="str">
        <f t="shared" si="1"/>
        <v>13:24 - 13:27</v>
      </c>
      <c r="G51" s="38">
        <f t="shared" si="2"/>
        <v>0.55833333333333335</v>
      </c>
      <c r="H51" s="38">
        <f t="shared" si="3"/>
        <v>0.56041666666666667</v>
      </c>
      <c r="I51" s="39" t="str">
        <f t="shared" si="9"/>
        <v>0:54</v>
      </c>
      <c r="J51" s="39" t="str">
        <f t="shared" si="10"/>
        <v>0:57</v>
      </c>
    </row>
    <row r="52" spans="1:10" ht="14" x14ac:dyDescent="0.15">
      <c r="A52" s="39"/>
      <c r="B52" s="59"/>
      <c r="C52" s="35" t="s">
        <v>77</v>
      </c>
      <c r="D52" s="191">
        <v>38.599999999999994</v>
      </c>
      <c r="E52" s="48">
        <f t="shared" si="16"/>
        <v>129.10000000000002</v>
      </c>
      <c r="F52" s="38" t="str">
        <f t="shared" si="1"/>
        <v>13:25 - 13:27</v>
      </c>
      <c r="G52" s="38">
        <f t="shared" si="2"/>
        <v>0.55902777777777779</v>
      </c>
      <c r="H52" s="38">
        <f t="shared" si="3"/>
        <v>0.56041666666666667</v>
      </c>
      <c r="I52" s="39" t="str">
        <f t="shared" si="9"/>
        <v>0:55</v>
      </c>
      <c r="J52" s="39" t="str">
        <f t="shared" si="10"/>
        <v>0:57</v>
      </c>
    </row>
    <row r="53" spans="1:10" ht="14" x14ac:dyDescent="0.15">
      <c r="A53" s="39"/>
      <c r="B53" s="59" t="s">
        <v>259</v>
      </c>
      <c r="C53" s="58" t="s">
        <v>37</v>
      </c>
      <c r="D53" s="191">
        <v>39.199999999999996</v>
      </c>
      <c r="E53" s="48">
        <f t="shared" si="16"/>
        <v>128.50000000000003</v>
      </c>
      <c r="F53" s="38" t="str">
        <f t="shared" si="1"/>
        <v>13:26 - 13:28</v>
      </c>
      <c r="G53" s="38">
        <f t="shared" si="2"/>
        <v>0.55972222222222223</v>
      </c>
      <c r="H53" s="38">
        <f t="shared" si="3"/>
        <v>0.56111111111111112</v>
      </c>
      <c r="I53" s="39" t="str">
        <f t="shared" ref="I53:I92" si="17">TEXT(D53/$C$10/24,"h:mm")</f>
        <v>0:56</v>
      </c>
      <c r="J53" s="39" t="str">
        <f t="shared" ref="J53:J92" si="18">TEXT(D53/$C$11/24,"h:mm")</f>
        <v>0:58</v>
      </c>
    </row>
    <row r="54" spans="1:10" ht="14" x14ac:dyDescent="0.15">
      <c r="A54" s="39"/>
      <c r="B54" s="59" t="s">
        <v>224</v>
      </c>
      <c r="C54" s="186" t="s">
        <v>37</v>
      </c>
      <c r="D54" s="207">
        <v>39.799999999999997</v>
      </c>
      <c r="E54" s="48">
        <f t="shared" si="16"/>
        <v>127.90000000000002</v>
      </c>
      <c r="F54" s="38" t="str">
        <f t="shared" si="1"/>
        <v>13:26 - 13:29</v>
      </c>
      <c r="G54" s="38">
        <f t="shared" si="2"/>
        <v>0.55972222222222223</v>
      </c>
      <c r="H54" s="38">
        <f t="shared" si="3"/>
        <v>0.56180555555555556</v>
      </c>
      <c r="I54" s="39" t="str">
        <f t="shared" si="17"/>
        <v>0:56</v>
      </c>
      <c r="J54" s="39" t="str">
        <f t="shared" si="18"/>
        <v>0:59</v>
      </c>
    </row>
    <row r="55" spans="1:10" ht="14" x14ac:dyDescent="0.15">
      <c r="A55" s="39"/>
      <c r="B55" s="59" t="s">
        <v>224</v>
      </c>
      <c r="C55" s="186" t="s">
        <v>37</v>
      </c>
      <c r="D55" s="207">
        <v>40</v>
      </c>
      <c r="E55" s="48">
        <f t="shared" si="16"/>
        <v>127.70000000000002</v>
      </c>
      <c r="F55" s="38" t="str">
        <f t="shared" si="1"/>
        <v>13:27 - 13:30</v>
      </c>
      <c r="G55" s="38">
        <f t="shared" si="2"/>
        <v>0.56041666666666667</v>
      </c>
      <c r="H55" s="38">
        <f t="shared" si="3"/>
        <v>0.5625</v>
      </c>
      <c r="I55" s="39" t="str">
        <f t="shared" si="17"/>
        <v>0:57</v>
      </c>
      <c r="J55" s="39" t="str">
        <f t="shared" si="18"/>
        <v>1:00</v>
      </c>
    </row>
    <row r="56" spans="1:10" ht="42" x14ac:dyDescent="0.15">
      <c r="A56" s="230" t="s">
        <v>364</v>
      </c>
      <c r="B56" s="212"/>
      <c r="C56" s="186"/>
      <c r="D56" s="207">
        <v>40.4</v>
      </c>
      <c r="E56" s="48">
        <f t="shared" si="16"/>
        <v>127.30000000000001</v>
      </c>
      <c r="F56" s="38" t="str">
        <f t="shared" si="1"/>
        <v>13:27 - 13:30</v>
      </c>
      <c r="G56" s="38">
        <f t="shared" si="2"/>
        <v>0.56041666666666667</v>
      </c>
      <c r="H56" s="38">
        <f t="shared" si="3"/>
        <v>0.5625</v>
      </c>
      <c r="I56" s="39" t="str">
        <f t="shared" si="17"/>
        <v>0:57</v>
      </c>
      <c r="J56" s="39" t="str">
        <f t="shared" si="18"/>
        <v>1:00</v>
      </c>
    </row>
    <row r="57" spans="1:10" x14ac:dyDescent="0.15">
      <c r="A57" s="231" t="s">
        <v>365</v>
      </c>
      <c r="B57" s="212"/>
      <c r="C57" s="186"/>
      <c r="D57" s="207">
        <v>40.6</v>
      </c>
      <c r="E57" s="48">
        <f t="shared" si="16"/>
        <v>127.10000000000002</v>
      </c>
      <c r="F57" s="38" t="str">
        <f t="shared" si="1"/>
        <v>13:28 - 13:30</v>
      </c>
      <c r="G57" s="38">
        <f t="shared" si="2"/>
        <v>0.56111111111111112</v>
      </c>
      <c r="H57" s="38">
        <f t="shared" si="3"/>
        <v>0.5625</v>
      </c>
      <c r="I57" s="39" t="str">
        <f t="shared" si="17"/>
        <v>0:58</v>
      </c>
      <c r="J57" s="39" t="str">
        <f t="shared" si="18"/>
        <v>1:00</v>
      </c>
    </row>
    <row r="58" spans="1:10" ht="14" x14ac:dyDescent="0.15">
      <c r="A58" s="39"/>
      <c r="B58" s="59"/>
      <c r="C58" s="186" t="s">
        <v>278</v>
      </c>
      <c r="D58" s="207">
        <v>43.9</v>
      </c>
      <c r="E58" s="48">
        <f t="shared" si="16"/>
        <v>123.80000000000001</v>
      </c>
      <c r="F58" s="38" t="str">
        <f t="shared" si="1"/>
        <v>13:32 - 13:35</v>
      </c>
      <c r="G58" s="38">
        <f t="shared" si="2"/>
        <v>0.56388888888888888</v>
      </c>
      <c r="H58" s="38">
        <f t="shared" si="3"/>
        <v>0.56597222222222221</v>
      </c>
      <c r="I58" s="39" t="str">
        <f t="shared" si="17"/>
        <v>1:02</v>
      </c>
      <c r="J58" s="39" t="str">
        <f t="shared" si="18"/>
        <v>1:05</v>
      </c>
    </row>
    <row r="59" spans="1:10" ht="14" x14ac:dyDescent="0.15">
      <c r="A59" s="39"/>
      <c r="B59" s="59" t="s">
        <v>259</v>
      </c>
      <c r="C59" s="186" t="s">
        <v>18</v>
      </c>
      <c r="D59" s="192">
        <v>44</v>
      </c>
      <c r="E59" s="48">
        <f t="shared" si="16"/>
        <v>123.70000000000002</v>
      </c>
      <c r="F59" s="38" t="str">
        <f t="shared" si="1"/>
        <v>13:32 - 13:36</v>
      </c>
      <c r="G59" s="38">
        <f t="shared" si="2"/>
        <v>0.56388888888888888</v>
      </c>
      <c r="H59" s="38">
        <f t="shared" si="3"/>
        <v>0.56666666666666665</v>
      </c>
      <c r="I59" s="39" t="str">
        <f t="shared" si="17"/>
        <v>1:02</v>
      </c>
      <c r="J59" s="39" t="str">
        <f t="shared" si="18"/>
        <v>1:06</v>
      </c>
    </row>
    <row r="60" spans="1:10" ht="14" x14ac:dyDescent="0.15">
      <c r="A60" s="39"/>
      <c r="B60" s="59"/>
      <c r="C60" s="186" t="s">
        <v>162</v>
      </c>
      <c r="D60" s="192">
        <v>45.8</v>
      </c>
      <c r="E60" s="48">
        <f t="shared" si="16"/>
        <v>121.90000000000002</v>
      </c>
      <c r="F60" s="38" t="str">
        <f t="shared" si="1"/>
        <v>13:35 - 13:38</v>
      </c>
      <c r="G60" s="38">
        <f t="shared" si="2"/>
        <v>0.56597222222222221</v>
      </c>
      <c r="H60" s="38">
        <f t="shared" si="3"/>
        <v>0.56805555555555554</v>
      </c>
      <c r="I60" s="39" t="str">
        <f t="shared" si="17"/>
        <v>1:05</v>
      </c>
      <c r="J60" s="39" t="str">
        <f t="shared" si="18"/>
        <v>1:08</v>
      </c>
    </row>
    <row r="61" spans="1:10" ht="14" x14ac:dyDescent="0.15">
      <c r="A61" s="39"/>
      <c r="B61" s="59" t="s">
        <v>260</v>
      </c>
      <c r="C61" s="186" t="s">
        <v>37</v>
      </c>
      <c r="D61" s="192">
        <v>45.699999999999996</v>
      </c>
      <c r="E61" s="48">
        <f t="shared" si="16"/>
        <v>122.00000000000003</v>
      </c>
      <c r="F61" s="38" t="str">
        <f t="shared" si="1"/>
        <v>13:35 - 13:38</v>
      </c>
      <c r="G61" s="38">
        <f t="shared" si="2"/>
        <v>0.56597222222222221</v>
      </c>
      <c r="H61" s="38">
        <f t="shared" si="3"/>
        <v>0.56805555555555554</v>
      </c>
      <c r="I61" s="39" t="str">
        <f t="shared" si="17"/>
        <v>1:05</v>
      </c>
      <c r="J61" s="39" t="str">
        <f t="shared" si="18"/>
        <v>1:08</v>
      </c>
    </row>
    <row r="62" spans="1:10" ht="14" x14ac:dyDescent="0.15">
      <c r="A62" s="39"/>
      <c r="B62" s="59" t="s">
        <v>224</v>
      </c>
      <c r="C62" s="186" t="s">
        <v>279</v>
      </c>
      <c r="D62" s="192">
        <v>46.099999999999994</v>
      </c>
      <c r="E62" s="48">
        <f t="shared" si="16"/>
        <v>121.60000000000002</v>
      </c>
      <c r="F62" s="38" t="str">
        <f t="shared" si="1"/>
        <v>13:35 - 13:39</v>
      </c>
      <c r="G62" s="38">
        <f t="shared" si="2"/>
        <v>0.56597222222222221</v>
      </c>
      <c r="H62" s="38">
        <f t="shared" si="3"/>
        <v>0.56875000000000009</v>
      </c>
      <c r="I62" s="39" t="str">
        <f t="shared" si="17"/>
        <v>1:05</v>
      </c>
      <c r="J62" s="39" t="str">
        <f t="shared" si="18"/>
        <v>1:09</v>
      </c>
    </row>
    <row r="63" spans="1:10" ht="14" x14ac:dyDescent="0.15">
      <c r="A63" s="39"/>
      <c r="B63" s="59" t="s">
        <v>260</v>
      </c>
      <c r="C63" s="186" t="s">
        <v>75</v>
      </c>
      <c r="D63" s="192">
        <v>46.5</v>
      </c>
      <c r="E63" s="48">
        <f t="shared" si="16"/>
        <v>121.20000000000002</v>
      </c>
      <c r="F63" s="38" t="str">
        <f t="shared" si="1"/>
        <v>13:36 - 13:39</v>
      </c>
      <c r="G63" s="38">
        <f t="shared" si="2"/>
        <v>0.56666666666666665</v>
      </c>
      <c r="H63" s="38">
        <f t="shared" si="3"/>
        <v>0.56875000000000009</v>
      </c>
      <c r="I63" s="39" t="str">
        <f t="shared" si="17"/>
        <v>1:06</v>
      </c>
      <c r="J63" s="39" t="str">
        <f t="shared" si="18"/>
        <v>1:09</v>
      </c>
    </row>
    <row r="64" spans="1:10" ht="14" x14ac:dyDescent="0.15">
      <c r="A64" s="46"/>
      <c r="B64" s="44"/>
      <c r="C64" s="187" t="s">
        <v>76</v>
      </c>
      <c r="D64" s="192">
        <v>47.699999999999996</v>
      </c>
      <c r="E64" s="48">
        <f t="shared" si="16"/>
        <v>120.00000000000003</v>
      </c>
      <c r="F64" s="38" t="str">
        <f t="shared" si="1"/>
        <v>13:38 - 13:41</v>
      </c>
      <c r="G64" s="38">
        <f t="shared" si="2"/>
        <v>0.56805555555555554</v>
      </c>
      <c r="H64" s="38">
        <f t="shared" si="3"/>
        <v>0.57013888888888897</v>
      </c>
      <c r="I64" s="39" t="str">
        <f t="shared" si="17"/>
        <v>1:08</v>
      </c>
      <c r="J64" s="39" t="str">
        <f t="shared" si="18"/>
        <v>1:11</v>
      </c>
    </row>
    <row r="65" spans="1:10" ht="14" x14ac:dyDescent="0.15">
      <c r="A65" s="62"/>
      <c r="B65" s="59" t="s">
        <v>260</v>
      </c>
      <c r="C65" s="186" t="s">
        <v>37</v>
      </c>
      <c r="D65" s="192">
        <v>48.099999999999994</v>
      </c>
      <c r="E65" s="48">
        <f t="shared" si="16"/>
        <v>119.60000000000002</v>
      </c>
      <c r="F65" s="38" t="str">
        <f t="shared" si="1"/>
        <v>13:38 - 13:42</v>
      </c>
      <c r="G65" s="38">
        <f t="shared" si="2"/>
        <v>0.56805555555555554</v>
      </c>
      <c r="H65" s="38">
        <f t="shared" si="3"/>
        <v>0.57083333333333341</v>
      </c>
      <c r="I65" s="39" t="str">
        <f t="shared" si="17"/>
        <v>1:08</v>
      </c>
      <c r="J65" s="39" t="str">
        <f t="shared" si="18"/>
        <v>1:12</v>
      </c>
    </row>
    <row r="66" spans="1:10" ht="14" x14ac:dyDescent="0.15">
      <c r="A66" s="62"/>
      <c r="B66" s="59" t="s">
        <v>224</v>
      </c>
      <c r="C66" s="186" t="s">
        <v>37</v>
      </c>
      <c r="D66" s="192">
        <v>48.599999999999994</v>
      </c>
      <c r="E66" s="48">
        <f t="shared" si="16"/>
        <v>119.10000000000002</v>
      </c>
      <c r="F66" s="38" t="str">
        <f t="shared" si="1"/>
        <v>13:39 - 13:42</v>
      </c>
      <c r="G66" s="38">
        <f t="shared" si="2"/>
        <v>0.56875000000000009</v>
      </c>
      <c r="H66" s="38">
        <f t="shared" si="3"/>
        <v>0.57083333333333341</v>
      </c>
      <c r="I66" s="39" t="str">
        <f t="shared" si="17"/>
        <v>1:09</v>
      </c>
      <c r="J66" s="39" t="str">
        <f t="shared" si="18"/>
        <v>1:12</v>
      </c>
    </row>
    <row r="67" spans="1:10" ht="14" x14ac:dyDescent="0.15">
      <c r="A67" s="39"/>
      <c r="B67" s="44"/>
      <c r="C67" s="187" t="s">
        <v>74</v>
      </c>
      <c r="D67" s="192">
        <v>51.3</v>
      </c>
      <c r="E67" s="48">
        <f t="shared" si="16"/>
        <v>116.40000000000002</v>
      </c>
      <c r="F67" s="38" t="str">
        <f t="shared" si="1"/>
        <v>13:43 - 13:46</v>
      </c>
      <c r="G67" s="38">
        <f t="shared" si="2"/>
        <v>0.57152777777777786</v>
      </c>
      <c r="H67" s="38">
        <f t="shared" si="3"/>
        <v>0.57361111111111118</v>
      </c>
      <c r="I67" s="39" t="str">
        <f t="shared" si="17"/>
        <v>1:13</v>
      </c>
      <c r="J67" s="39" t="str">
        <f t="shared" si="18"/>
        <v>1:16</v>
      </c>
    </row>
    <row r="68" spans="1:10" ht="14" x14ac:dyDescent="0.15">
      <c r="A68" s="61"/>
      <c r="B68" s="63" t="s">
        <v>224</v>
      </c>
      <c r="C68" s="187" t="s">
        <v>18</v>
      </c>
      <c r="D68" s="192">
        <v>51.4</v>
      </c>
      <c r="E68" s="48">
        <f t="shared" si="16"/>
        <v>116.30000000000001</v>
      </c>
      <c r="F68" s="38" t="str">
        <f t="shared" si="1"/>
        <v>13:43 - 13:47</v>
      </c>
      <c r="G68" s="38">
        <f t="shared" si="2"/>
        <v>0.57152777777777786</v>
      </c>
      <c r="H68" s="38">
        <f t="shared" si="3"/>
        <v>0.57430555555555562</v>
      </c>
      <c r="I68" s="39" t="str">
        <f t="shared" si="17"/>
        <v>1:13</v>
      </c>
      <c r="J68" s="39" t="str">
        <f t="shared" si="18"/>
        <v>1:17</v>
      </c>
    </row>
    <row r="69" spans="1:10" ht="14" x14ac:dyDescent="0.15">
      <c r="A69" s="62"/>
      <c r="B69" s="45" t="s">
        <v>259</v>
      </c>
      <c r="C69" s="188" t="s">
        <v>163</v>
      </c>
      <c r="D69" s="192">
        <v>52.699999999999996</v>
      </c>
      <c r="E69" s="48">
        <f t="shared" si="16"/>
        <v>115.00000000000003</v>
      </c>
      <c r="F69" s="38" t="str">
        <f t="shared" si="1"/>
        <v>13:45 - 13:49</v>
      </c>
      <c r="G69" s="38">
        <f t="shared" si="2"/>
        <v>0.57291666666666674</v>
      </c>
      <c r="H69" s="38">
        <f t="shared" si="3"/>
        <v>0.57569444444444451</v>
      </c>
      <c r="I69" s="39" t="str">
        <f t="shared" si="17"/>
        <v>1:15</v>
      </c>
      <c r="J69" s="39" t="str">
        <f t="shared" si="18"/>
        <v>1:19</v>
      </c>
    </row>
    <row r="70" spans="1:10" ht="14" x14ac:dyDescent="0.15">
      <c r="A70" s="62"/>
      <c r="B70" s="65" t="s">
        <v>260</v>
      </c>
      <c r="C70" s="188" t="s">
        <v>37</v>
      </c>
      <c r="D70" s="192">
        <v>52.9</v>
      </c>
      <c r="E70" s="48">
        <f t="shared" si="16"/>
        <v>114.80000000000001</v>
      </c>
      <c r="F70" s="38" t="str">
        <f t="shared" si="1"/>
        <v>13:45 - 13:49</v>
      </c>
      <c r="G70" s="38">
        <f t="shared" si="2"/>
        <v>0.57291666666666674</v>
      </c>
      <c r="H70" s="38">
        <f t="shared" si="3"/>
        <v>0.57569444444444451</v>
      </c>
      <c r="I70" s="39" t="str">
        <f t="shared" si="17"/>
        <v>1:15</v>
      </c>
      <c r="J70" s="39" t="str">
        <f t="shared" si="18"/>
        <v>1:19</v>
      </c>
    </row>
    <row r="71" spans="1:10" ht="14" x14ac:dyDescent="0.15">
      <c r="A71" s="65"/>
      <c r="B71" s="45" t="s">
        <v>259</v>
      </c>
      <c r="C71" s="187" t="s">
        <v>280</v>
      </c>
      <c r="D71" s="192">
        <v>53.8</v>
      </c>
      <c r="E71" s="48">
        <f t="shared" si="16"/>
        <v>113.90000000000002</v>
      </c>
      <c r="F71" s="38" t="str">
        <f t="shared" si="1"/>
        <v>13:46 - 13:50</v>
      </c>
      <c r="G71" s="38">
        <f t="shared" si="2"/>
        <v>0.57361111111111118</v>
      </c>
      <c r="H71" s="38">
        <f t="shared" si="3"/>
        <v>0.57638888888888895</v>
      </c>
      <c r="I71" s="39" t="str">
        <f t="shared" si="17"/>
        <v>1:16</v>
      </c>
      <c r="J71" s="39" t="str">
        <f t="shared" si="18"/>
        <v>1:20</v>
      </c>
    </row>
    <row r="72" spans="1:10" ht="14" x14ac:dyDescent="0.15">
      <c r="A72" s="65"/>
      <c r="B72" s="65" t="s">
        <v>224</v>
      </c>
      <c r="C72" s="188" t="s">
        <v>281</v>
      </c>
      <c r="D72" s="192">
        <v>56</v>
      </c>
      <c r="E72" s="48">
        <f t="shared" si="16"/>
        <v>111.70000000000002</v>
      </c>
      <c r="F72" s="38" t="str">
        <f t="shared" si="1"/>
        <v>13:50 - 13:54</v>
      </c>
      <c r="G72" s="38">
        <f t="shared" si="2"/>
        <v>0.57638888888888895</v>
      </c>
      <c r="H72" s="38">
        <f t="shared" si="3"/>
        <v>0.57916666666666672</v>
      </c>
      <c r="I72" s="39" t="str">
        <f t="shared" si="17"/>
        <v>1:20</v>
      </c>
      <c r="J72" s="39" t="str">
        <f t="shared" si="18"/>
        <v>1:24</v>
      </c>
    </row>
    <row r="73" spans="1:10" ht="14" x14ac:dyDescent="0.15">
      <c r="A73" s="65"/>
      <c r="B73" s="66"/>
      <c r="C73" s="187" t="s">
        <v>73</v>
      </c>
      <c r="D73" s="192">
        <v>58.5</v>
      </c>
      <c r="E73" s="48">
        <f t="shared" si="16"/>
        <v>109.20000000000002</v>
      </c>
      <c r="F73" s="38" t="str">
        <f t="shared" si="1"/>
        <v>13:53 - 13:57</v>
      </c>
      <c r="G73" s="38">
        <f t="shared" si="2"/>
        <v>0.57847222222222228</v>
      </c>
      <c r="H73" s="38">
        <f t="shared" si="3"/>
        <v>0.58125000000000004</v>
      </c>
      <c r="I73" s="39" t="str">
        <f t="shared" si="17"/>
        <v>1:23</v>
      </c>
      <c r="J73" s="39" t="str">
        <f t="shared" si="18"/>
        <v>1:27</v>
      </c>
    </row>
    <row r="74" spans="1:10" ht="14" x14ac:dyDescent="0.15">
      <c r="A74" s="65"/>
      <c r="B74" s="66" t="s">
        <v>224</v>
      </c>
      <c r="C74" s="187" t="s">
        <v>37</v>
      </c>
      <c r="D74" s="192">
        <v>58.8</v>
      </c>
      <c r="E74" s="48">
        <f t="shared" si="16"/>
        <v>108.90000000000002</v>
      </c>
      <c r="F74" s="38" t="str">
        <f t="shared" si="1"/>
        <v>13:54 - 13:58</v>
      </c>
      <c r="G74" s="38">
        <f t="shared" si="2"/>
        <v>0.57916666666666672</v>
      </c>
      <c r="H74" s="38">
        <f t="shared" si="3"/>
        <v>0.58194444444444449</v>
      </c>
      <c r="I74" s="39" t="str">
        <f t="shared" si="17"/>
        <v>1:24</v>
      </c>
      <c r="J74" s="39" t="str">
        <f t="shared" si="18"/>
        <v>1:28</v>
      </c>
    </row>
    <row r="75" spans="1:10" ht="14" x14ac:dyDescent="0.15">
      <c r="A75" s="65"/>
      <c r="B75" s="66" t="s">
        <v>260</v>
      </c>
      <c r="C75" s="187" t="s">
        <v>164</v>
      </c>
      <c r="D75" s="192">
        <v>59.699999999999996</v>
      </c>
      <c r="E75" s="48">
        <f t="shared" si="16"/>
        <v>108.00000000000003</v>
      </c>
      <c r="F75" s="38" t="str">
        <f t="shared" si="1"/>
        <v>13:55 - 13:59</v>
      </c>
      <c r="G75" s="38">
        <f t="shared" si="2"/>
        <v>0.57986111111111116</v>
      </c>
      <c r="H75" s="38">
        <f t="shared" si="3"/>
        <v>0.58263888888888893</v>
      </c>
      <c r="I75" s="39" t="str">
        <f t="shared" si="17"/>
        <v>1:25</v>
      </c>
      <c r="J75" s="39" t="str">
        <f t="shared" si="18"/>
        <v>1:29</v>
      </c>
    </row>
    <row r="76" spans="1:10" ht="14" x14ac:dyDescent="0.15">
      <c r="A76" s="65"/>
      <c r="B76" s="67" t="s">
        <v>224</v>
      </c>
      <c r="C76" s="187" t="s">
        <v>72</v>
      </c>
      <c r="D76" s="192">
        <v>61.599999999999994</v>
      </c>
      <c r="E76" s="48">
        <f t="shared" si="16"/>
        <v>106.10000000000002</v>
      </c>
      <c r="F76" s="38" t="str">
        <f t="shared" si="1"/>
        <v>13:58 - 14:02</v>
      </c>
      <c r="G76" s="38">
        <f t="shared" si="2"/>
        <v>0.58194444444444449</v>
      </c>
      <c r="H76" s="38">
        <f t="shared" si="3"/>
        <v>0.58472222222222225</v>
      </c>
      <c r="I76" s="39" t="str">
        <f t="shared" si="17"/>
        <v>1:28</v>
      </c>
      <c r="J76" s="39" t="str">
        <f t="shared" si="18"/>
        <v>1:32</v>
      </c>
    </row>
    <row r="77" spans="1:10" ht="14" x14ac:dyDescent="0.15">
      <c r="A77" s="65"/>
      <c r="B77" s="68" t="s">
        <v>259</v>
      </c>
      <c r="C77" s="186" t="s">
        <v>165</v>
      </c>
      <c r="D77" s="192">
        <v>62</v>
      </c>
      <c r="E77" s="48">
        <f t="shared" si="16"/>
        <v>105.70000000000002</v>
      </c>
      <c r="F77" s="38" t="str">
        <f t="shared" si="1"/>
        <v>13:58 - 14:03</v>
      </c>
      <c r="G77" s="38">
        <f t="shared" si="2"/>
        <v>0.58194444444444449</v>
      </c>
      <c r="H77" s="38">
        <f t="shared" si="3"/>
        <v>0.5854166666666667</v>
      </c>
      <c r="I77" s="39" t="str">
        <f t="shared" si="17"/>
        <v>1:28</v>
      </c>
      <c r="J77" s="39" t="str">
        <f t="shared" si="18"/>
        <v>1:33</v>
      </c>
    </row>
    <row r="78" spans="1:10" x14ac:dyDescent="0.15">
      <c r="A78" s="65"/>
      <c r="B78" s="68" t="s">
        <v>259</v>
      </c>
      <c r="C78" s="186"/>
      <c r="D78" s="192">
        <v>62.399999999999991</v>
      </c>
      <c r="E78" s="48">
        <f t="shared" si="16"/>
        <v>105.30000000000003</v>
      </c>
      <c r="F78" s="38" t="str">
        <f t="shared" si="1"/>
        <v>13:59 - 14:03</v>
      </c>
      <c r="G78" s="38">
        <f t="shared" si="2"/>
        <v>0.58263888888888893</v>
      </c>
      <c r="H78" s="38">
        <f t="shared" si="3"/>
        <v>0.5854166666666667</v>
      </c>
      <c r="I78" s="39" t="str">
        <f t="shared" si="17"/>
        <v>1:29</v>
      </c>
      <c r="J78" s="39" t="str">
        <f t="shared" si="18"/>
        <v>1:33</v>
      </c>
    </row>
    <row r="79" spans="1:10" ht="14" x14ac:dyDescent="0.15">
      <c r="A79" s="65"/>
      <c r="B79" s="68" t="s">
        <v>260</v>
      </c>
      <c r="C79" s="186" t="s">
        <v>18</v>
      </c>
      <c r="D79" s="192">
        <v>62.599999999999994</v>
      </c>
      <c r="E79" s="48">
        <f t="shared" si="16"/>
        <v>105.10000000000002</v>
      </c>
      <c r="F79" s="38" t="str">
        <f t="shared" si="1"/>
        <v>13:59 - 14:03</v>
      </c>
      <c r="G79" s="38">
        <f t="shared" si="2"/>
        <v>0.58263888888888893</v>
      </c>
      <c r="H79" s="38">
        <f t="shared" si="3"/>
        <v>0.5854166666666667</v>
      </c>
      <c r="I79" s="39" t="str">
        <f t="shared" si="17"/>
        <v>1:29</v>
      </c>
      <c r="J79" s="39" t="str">
        <f t="shared" si="18"/>
        <v>1:33</v>
      </c>
    </row>
    <row r="80" spans="1:10" ht="14" x14ac:dyDescent="0.15">
      <c r="A80" s="65"/>
      <c r="B80" s="68" t="s">
        <v>259</v>
      </c>
      <c r="C80" s="186" t="s">
        <v>37</v>
      </c>
      <c r="D80" s="192">
        <v>63</v>
      </c>
      <c r="E80" s="48">
        <f t="shared" si="16"/>
        <v>104.70000000000002</v>
      </c>
      <c r="F80" s="38" t="str">
        <f t="shared" si="1"/>
        <v>14:00 - 14:04</v>
      </c>
      <c r="G80" s="38">
        <f t="shared" si="2"/>
        <v>0.58333333333333337</v>
      </c>
      <c r="H80" s="38">
        <f t="shared" si="3"/>
        <v>0.58611111111111114</v>
      </c>
      <c r="I80" s="39" t="str">
        <f t="shared" si="17"/>
        <v>1:30</v>
      </c>
      <c r="J80" s="39" t="str">
        <f t="shared" si="18"/>
        <v>1:34</v>
      </c>
    </row>
    <row r="81" spans="1:10" ht="14" x14ac:dyDescent="0.15">
      <c r="A81" s="65"/>
      <c r="B81" s="68" t="s">
        <v>260</v>
      </c>
      <c r="C81" s="186" t="s">
        <v>68</v>
      </c>
      <c r="D81" s="192">
        <v>64.399999999999991</v>
      </c>
      <c r="E81" s="48">
        <f t="shared" si="16"/>
        <v>103.30000000000003</v>
      </c>
      <c r="F81" s="38" t="str">
        <f t="shared" si="1"/>
        <v>14:02 - 14:06</v>
      </c>
      <c r="G81" s="38">
        <f t="shared" si="2"/>
        <v>0.58472222222222225</v>
      </c>
      <c r="H81" s="38">
        <f t="shared" si="3"/>
        <v>0.58750000000000002</v>
      </c>
      <c r="I81" s="39" t="str">
        <f t="shared" si="17"/>
        <v>1:32</v>
      </c>
      <c r="J81" s="39" t="str">
        <f t="shared" si="18"/>
        <v>1:36</v>
      </c>
    </row>
    <row r="82" spans="1:10" ht="14" x14ac:dyDescent="0.15">
      <c r="A82" s="169" t="s">
        <v>361</v>
      </c>
      <c r="B82" s="252" t="s">
        <v>375</v>
      </c>
      <c r="C82" s="186" t="s">
        <v>363</v>
      </c>
      <c r="D82" s="192">
        <v>65</v>
      </c>
      <c r="E82" s="48">
        <f t="shared" ref="E82:E116" si="19">$D$183-D82</f>
        <v>102.70000000000002</v>
      </c>
      <c r="F82" s="38" t="str">
        <f t="shared" si="1"/>
        <v>14:02 - 14:07</v>
      </c>
      <c r="G82" s="38">
        <f t="shared" si="2"/>
        <v>0.58472222222222225</v>
      </c>
      <c r="H82" s="38">
        <f t="shared" si="3"/>
        <v>0.58819444444444446</v>
      </c>
      <c r="I82" s="39" t="str">
        <f t="shared" si="17"/>
        <v>1:32</v>
      </c>
      <c r="J82" s="39" t="str">
        <f t="shared" si="18"/>
        <v>1:37</v>
      </c>
    </row>
    <row r="83" spans="1:10" ht="14" x14ac:dyDescent="0.15">
      <c r="A83" s="65"/>
      <c r="B83" s="68"/>
      <c r="C83" s="186" t="s">
        <v>71</v>
      </c>
      <c r="D83" s="192">
        <v>65.399999999999991</v>
      </c>
      <c r="E83" s="48">
        <f t="shared" si="19"/>
        <v>102.30000000000003</v>
      </c>
      <c r="F83" s="38" t="str">
        <f t="shared" si="1"/>
        <v>14:03 - 14:08</v>
      </c>
      <c r="G83" s="38">
        <f t="shared" si="2"/>
        <v>0.5854166666666667</v>
      </c>
      <c r="H83" s="38">
        <f t="shared" si="3"/>
        <v>0.58888888888888891</v>
      </c>
      <c r="I83" s="39" t="str">
        <f t="shared" si="17"/>
        <v>1:33</v>
      </c>
      <c r="J83" s="39" t="str">
        <f t="shared" si="18"/>
        <v>1:38</v>
      </c>
    </row>
    <row r="84" spans="1:10" ht="14" x14ac:dyDescent="0.15">
      <c r="A84" s="69"/>
      <c r="B84" s="66"/>
      <c r="C84" s="188" t="s">
        <v>70</v>
      </c>
      <c r="D84" s="192">
        <v>68.3</v>
      </c>
      <c r="E84" s="48">
        <f t="shared" si="19"/>
        <v>99.40000000000002</v>
      </c>
      <c r="F84" s="38" t="str">
        <f t="shared" si="1"/>
        <v>14:07 - 14:12</v>
      </c>
      <c r="G84" s="38">
        <f t="shared" si="2"/>
        <v>0.58819444444444446</v>
      </c>
      <c r="H84" s="38">
        <f t="shared" si="3"/>
        <v>0.59166666666666667</v>
      </c>
      <c r="I84" s="39" t="str">
        <f t="shared" si="17"/>
        <v>1:37</v>
      </c>
      <c r="J84" s="39" t="str">
        <f t="shared" si="18"/>
        <v>1:42</v>
      </c>
    </row>
    <row r="85" spans="1:10" ht="14" x14ac:dyDescent="0.15">
      <c r="A85" s="69"/>
      <c r="B85" s="66"/>
      <c r="C85" s="188" t="s">
        <v>166</v>
      </c>
      <c r="D85" s="192">
        <v>71.399999999999991</v>
      </c>
      <c r="E85" s="48">
        <f t="shared" si="19"/>
        <v>96.300000000000026</v>
      </c>
      <c r="F85" s="38" t="str">
        <f t="shared" si="1"/>
        <v>14:12 - 14:17</v>
      </c>
      <c r="G85" s="38">
        <f t="shared" si="2"/>
        <v>0.59166666666666667</v>
      </c>
      <c r="H85" s="38">
        <f t="shared" si="3"/>
        <v>0.59513888888888888</v>
      </c>
      <c r="I85" s="39" t="str">
        <f t="shared" si="17"/>
        <v>1:42</v>
      </c>
      <c r="J85" s="39" t="str">
        <f t="shared" si="18"/>
        <v>1:47</v>
      </c>
    </row>
    <row r="86" spans="1:10" ht="14" x14ac:dyDescent="0.15">
      <c r="A86" s="69"/>
      <c r="B86" s="66" t="s">
        <v>259</v>
      </c>
      <c r="C86" s="188" t="s">
        <v>68</v>
      </c>
      <c r="D86" s="192">
        <v>71.599999999999994</v>
      </c>
      <c r="E86" s="48">
        <f t="shared" si="19"/>
        <v>96.100000000000023</v>
      </c>
      <c r="F86" s="38" t="str">
        <f t="shared" si="1"/>
        <v>14:12 - 14:17</v>
      </c>
      <c r="G86" s="38">
        <f t="shared" si="2"/>
        <v>0.59166666666666667</v>
      </c>
      <c r="H86" s="38">
        <f t="shared" si="3"/>
        <v>0.59513888888888888</v>
      </c>
      <c r="I86" s="39" t="str">
        <f t="shared" si="17"/>
        <v>1:42</v>
      </c>
      <c r="J86" s="39" t="str">
        <f t="shared" si="18"/>
        <v>1:47</v>
      </c>
    </row>
    <row r="87" spans="1:10" x14ac:dyDescent="0.15">
      <c r="A87" s="224" t="s">
        <v>366</v>
      </c>
      <c r="B87" s="225"/>
      <c r="C87" s="188"/>
      <c r="D87" s="192">
        <v>71.8</v>
      </c>
      <c r="E87" s="48">
        <f t="shared" si="19"/>
        <v>95.90000000000002</v>
      </c>
      <c r="F87" s="38" t="str">
        <f t="shared" si="1"/>
        <v>14:12 - 14:17</v>
      </c>
      <c r="G87" s="38">
        <f t="shared" si="2"/>
        <v>0.59166666666666667</v>
      </c>
      <c r="H87" s="38">
        <f t="shared" si="3"/>
        <v>0.59513888888888888</v>
      </c>
      <c r="I87" s="39" t="str">
        <f t="shared" si="17"/>
        <v>1:42</v>
      </c>
      <c r="J87" s="39" t="str">
        <f t="shared" si="18"/>
        <v>1:47</v>
      </c>
    </row>
    <row r="88" spans="1:10" ht="42" x14ac:dyDescent="0.15">
      <c r="A88" s="227" t="s">
        <v>364</v>
      </c>
      <c r="B88" s="211"/>
      <c r="C88" s="188"/>
      <c r="D88" s="192">
        <v>73.3</v>
      </c>
      <c r="E88" s="48">
        <f t="shared" si="19"/>
        <v>94.40000000000002</v>
      </c>
      <c r="F88" s="38" t="str">
        <f t="shared" si="1"/>
        <v>14:14 - 14:19</v>
      </c>
      <c r="G88" s="38">
        <f t="shared" si="2"/>
        <v>0.59305555555555556</v>
      </c>
      <c r="H88" s="38">
        <f t="shared" si="3"/>
        <v>0.59652777777777777</v>
      </c>
      <c r="I88" s="39" t="str">
        <f t="shared" si="17"/>
        <v>1:44</v>
      </c>
      <c r="J88" s="39" t="str">
        <f t="shared" si="18"/>
        <v>1:49</v>
      </c>
    </row>
    <row r="89" spans="1:10" x14ac:dyDescent="0.15">
      <c r="A89" s="210" t="s">
        <v>365</v>
      </c>
      <c r="B89" s="211"/>
      <c r="C89" s="188"/>
      <c r="D89" s="192">
        <v>73.5</v>
      </c>
      <c r="E89" s="48">
        <f t="shared" si="19"/>
        <v>94.200000000000017</v>
      </c>
      <c r="F89" s="38" t="str">
        <f t="shared" si="1"/>
        <v>14:15 - 14:20</v>
      </c>
      <c r="G89" s="38">
        <f t="shared" si="2"/>
        <v>0.59375</v>
      </c>
      <c r="H89" s="38">
        <f t="shared" si="3"/>
        <v>0.59722222222222232</v>
      </c>
      <c r="I89" s="39" t="str">
        <f t="shared" si="17"/>
        <v>1:45</v>
      </c>
      <c r="J89" s="39" t="str">
        <f t="shared" si="18"/>
        <v>1:50</v>
      </c>
    </row>
    <row r="90" spans="1:10" ht="14" x14ac:dyDescent="0.15">
      <c r="A90" s="62"/>
      <c r="B90" s="70" t="s">
        <v>224</v>
      </c>
      <c r="C90" s="188" t="s">
        <v>37</v>
      </c>
      <c r="D90" s="192">
        <v>77.899999999999991</v>
      </c>
      <c r="E90" s="48">
        <f t="shared" si="19"/>
        <v>89.800000000000026</v>
      </c>
      <c r="F90" s="38" t="str">
        <f t="shared" si="1"/>
        <v>14:21 - 14:26</v>
      </c>
      <c r="G90" s="38">
        <f t="shared" si="2"/>
        <v>0.59791666666666665</v>
      </c>
      <c r="H90" s="38">
        <f t="shared" si="3"/>
        <v>0.60138888888888897</v>
      </c>
      <c r="I90" s="39" t="str">
        <f t="shared" si="17"/>
        <v>1:51</v>
      </c>
      <c r="J90" s="39" t="str">
        <f t="shared" si="18"/>
        <v>1:56</v>
      </c>
    </row>
    <row r="91" spans="1:10" ht="14" x14ac:dyDescent="0.15">
      <c r="A91" s="65"/>
      <c r="B91" s="45" t="s">
        <v>224</v>
      </c>
      <c r="C91" s="187" t="s">
        <v>18</v>
      </c>
      <c r="D91" s="192">
        <v>79.7</v>
      </c>
      <c r="E91" s="48">
        <f t="shared" si="19"/>
        <v>88.000000000000014</v>
      </c>
      <c r="F91" s="38" t="str">
        <f t="shared" si="1"/>
        <v>14:23 - 14:29</v>
      </c>
      <c r="G91" s="38">
        <f t="shared" si="2"/>
        <v>0.59930555555555554</v>
      </c>
      <c r="H91" s="38">
        <f t="shared" si="3"/>
        <v>0.6034722222222223</v>
      </c>
      <c r="I91" s="39" t="str">
        <f t="shared" si="17"/>
        <v>1:53</v>
      </c>
      <c r="J91" s="39" t="str">
        <f t="shared" si="18"/>
        <v>1:59</v>
      </c>
    </row>
    <row r="92" spans="1:10" ht="14" x14ac:dyDescent="0.15">
      <c r="A92" s="65"/>
      <c r="B92" s="65"/>
      <c r="C92" s="188" t="s">
        <v>69</v>
      </c>
      <c r="D92" s="192">
        <v>83</v>
      </c>
      <c r="E92" s="48">
        <f t="shared" si="19"/>
        <v>84.700000000000017</v>
      </c>
      <c r="F92" s="38" t="str">
        <f t="shared" si="1"/>
        <v>14:28 - 14:34</v>
      </c>
      <c r="G92" s="38">
        <f t="shared" si="2"/>
        <v>0.60277777777777786</v>
      </c>
      <c r="H92" s="38">
        <f t="shared" si="3"/>
        <v>0.60694444444444451</v>
      </c>
      <c r="I92" s="39" t="str">
        <f t="shared" si="17"/>
        <v>1:58</v>
      </c>
      <c r="J92" s="39" t="str">
        <f t="shared" si="18"/>
        <v>2:04</v>
      </c>
    </row>
    <row r="93" spans="1:10" ht="14" x14ac:dyDescent="0.15">
      <c r="A93" s="50"/>
      <c r="B93" s="66"/>
      <c r="C93" s="188" t="s">
        <v>67</v>
      </c>
      <c r="D93" s="192">
        <v>85.1</v>
      </c>
      <c r="E93" s="48">
        <f t="shared" si="19"/>
        <v>82.600000000000023</v>
      </c>
      <c r="F93" s="38" t="str">
        <f t="shared" si="1"/>
        <v>14:31 - 14:37</v>
      </c>
      <c r="G93" s="38">
        <f t="shared" si="2"/>
        <v>0.60486111111111118</v>
      </c>
      <c r="H93" s="38">
        <f t="shared" si="3"/>
        <v>0.60902777777777783</v>
      </c>
      <c r="I93" s="39" t="str">
        <f t="shared" ref="I93:I127" si="20">TEXT(D93/$C$10/24,"h:mm")</f>
        <v>2:01</v>
      </c>
      <c r="J93" s="39" t="str">
        <f t="shared" ref="J93:J127" si="21">TEXT(D93/$C$11/24,"h:mm")</f>
        <v>2:07</v>
      </c>
    </row>
    <row r="94" spans="1:10" ht="14" x14ac:dyDescent="0.15">
      <c r="A94" s="65"/>
      <c r="B94" s="59" t="s">
        <v>266</v>
      </c>
      <c r="C94" s="186" t="s">
        <v>167</v>
      </c>
      <c r="D94" s="192">
        <v>85.2</v>
      </c>
      <c r="E94" s="48">
        <f t="shared" si="19"/>
        <v>82.500000000000014</v>
      </c>
      <c r="F94" s="38" t="str">
        <f t="shared" si="1"/>
        <v>14:31 - 14:37</v>
      </c>
      <c r="G94" s="38">
        <f t="shared" si="2"/>
        <v>0.60486111111111118</v>
      </c>
      <c r="H94" s="38">
        <f t="shared" si="3"/>
        <v>0.60902777777777783</v>
      </c>
      <c r="I94" s="39" t="str">
        <f t="shared" si="20"/>
        <v>2:01</v>
      </c>
      <c r="J94" s="39" t="str">
        <f t="shared" si="21"/>
        <v>2:07</v>
      </c>
    </row>
    <row r="95" spans="1:10" ht="14" x14ac:dyDescent="0.15">
      <c r="A95" s="65"/>
      <c r="B95" s="65"/>
      <c r="C95" s="188" t="s">
        <v>168</v>
      </c>
      <c r="D95" s="192">
        <v>86.1</v>
      </c>
      <c r="E95" s="48">
        <f t="shared" si="19"/>
        <v>81.600000000000023</v>
      </c>
      <c r="F95" s="38" t="str">
        <f t="shared" si="1"/>
        <v>14:33 - 14:39</v>
      </c>
      <c r="G95" s="38">
        <f t="shared" si="2"/>
        <v>0.60625000000000007</v>
      </c>
      <c r="H95" s="38">
        <f t="shared" si="3"/>
        <v>0.61041666666666672</v>
      </c>
      <c r="I95" s="39" t="str">
        <f t="shared" si="20"/>
        <v>2:03</v>
      </c>
      <c r="J95" s="39" t="str">
        <f t="shared" si="21"/>
        <v>2:09</v>
      </c>
    </row>
    <row r="96" spans="1:10" ht="14" x14ac:dyDescent="0.15">
      <c r="A96" s="65"/>
      <c r="B96" s="45" t="s">
        <v>259</v>
      </c>
      <c r="C96" s="188" t="s">
        <v>167</v>
      </c>
      <c r="D96" s="192">
        <v>87</v>
      </c>
      <c r="E96" s="48">
        <f t="shared" si="19"/>
        <v>80.700000000000017</v>
      </c>
      <c r="F96" s="38" t="str">
        <f t="shared" si="1"/>
        <v>14:34 - 14:40</v>
      </c>
      <c r="G96" s="38">
        <f t="shared" si="2"/>
        <v>0.60694444444444451</v>
      </c>
      <c r="H96" s="38">
        <f t="shared" si="3"/>
        <v>0.61111111111111116</v>
      </c>
      <c r="I96" s="39" t="str">
        <f t="shared" si="20"/>
        <v>2:04</v>
      </c>
      <c r="J96" s="39" t="str">
        <f t="shared" si="21"/>
        <v>2:10</v>
      </c>
    </row>
    <row r="97" spans="1:10" ht="14" x14ac:dyDescent="0.15">
      <c r="A97" s="65"/>
      <c r="B97" s="45" t="s">
        <v>259</v>
      </c>
      <c r="C97" s="188" t="s">
        <v>18</v>
      </c>
      <c r="D97" s="192">
        <v>87.1</v>
      </c>
      <c r="E97" s="48">
        <f t="shared" si="19"/>
        <v>80.600000000000023</v>
      </c>
      <c r="F97" s="38" t="str">
        <f t="shared" si="1"/>
        <v>14:34 - 14:40</v>
      </c>
      <c r="G97" s="38">
        <f t="shared" si="2"/>
        <v>0.60694444444444451</v>
      </c>
      <c r="H97" s="38">
        <f t="shared" si="3"/>
        <v>0.61111111111111116</v>
      </c>
      <c r="I97" s="39" t="str">
        <f t="shared" si="20"/>
        <v>2:04</v>
      </c>
      <c r="J97" s="39" t="str">
        <f t="shared" si="21"/>
        <v>2:10</v>
      </c>
    </row>
    <row r="98" spans="1:10" ht="14" x14ac:dyDescent="0.15">
      <c r="A98" s="142"/>
      <c r="B98" s="65" t="s">
        <v>260</v>
      </c>
      <c r="C98" s="187" t="s">
        <v>87</v>
      </c>
      <c r="D98" s="192">
        <v>87.2</v>
      </c>
      <c r="E98" s="48">
        <f t="shared" si="19"/>
        <v>80.500000000000014</v>
      </c>
      <c r="F98" s="38" t="str">
        <f t="shared" si="1"/>
        <v>14:34 - 14:40</v>
      </c>
      <c r="G98" s="38">
        <f t="shared" si="2"/>
        <v>0.60694444444444451</v>
      </c>
      <c r="H98" s="38">
        <f t="shared" si="3"/>
        <v>0.61111111111111116</v>
      </c>
      <c r="I98" s="39" t="str">
        <f t="shared" si="20"/>
        <v>2:04</v>
      </c>
      <c r="J98" s="39" t="str">
        <f t="shared" si="21"/>
        <v>2:10</v>
      </c>
    </row>
    <row r="99" spans="1:10" ht="14" x14ac:dyDescent="0.15">
      <c r="A99" s="142"/>
      <c r="B99" s="65" t="s">
        <v>224</v>
      </c>
      <c r="C99" s="187" t="s">
        <v>37</v>
      </c>
      <c r="D99" s="192">
        <v>87.6</v>
      </c>
      <c r="E99" s="48">
        <f t="shared" si="19"/>
        <v>80.100000000000023</v>
      </c>
      <c r="F99" s="38" t="str">
        <f t="shared" si="1"/>
        <v>14:35 - 14:41</v>
      </c>
      <c r="G99" s="38">
        <f t="shared" si="2"/>
        <v>0.60763888888888895</v>
      </c>
      <c r="H99" s="38">
        <f t="shared" si="3"/>
        <v>0.6118055555555556</v>
      </c>
      <c r="I99" s="39" t="str">
        <f t="shared" si="20"/>
        <v>2:05</v>
      </c>
      <c r="J99" s="39" t="str">
        <f t="shared" si="21"/>
        <v>2:11</v>
      </c>
    </row>
    <row r="100" spans="1:10" ht="14" x14ac:dyDescent="0.15">
      <c r="A100" s="50"/>
      <c r="B100" s="45"/>
      <c r="C100" s="188" t="s">
        <v>283</v>
      </c>
      <c r="D100" s="192">
        <v>89</v>
      </c>
      <c r="E100" s="48">
        <f t="shared" si="19"/>
        <v>78.700000000000017</v>
      </c>
      <c r="F100" s="38" t="str">
        <f t="shared" si="1"/>
        <v>14:37 - 14:43</v>
      </c>
      <c r="G100" s="38">
        <f t="shared" si="2"/>
        <v>0.60902777777777783</v>
      </c>
      <c r="H100" s="38">
        <f t="shared" si="3"/>
        <v>0.61319444444444449</v>
      </c>
      <c r="I100" s="39" t="str">
        <f t="shared" si="20"/>
        <v>2:07</v>
      </c>
      <c r="J100" s="39" t="str">
        <f t="shared" si="21"/>
        <v>2:13</v>
      </c>
    </row>
    <row r="101" spans="1:10" ht="14" x14ac:dyDescent="0.15">
      <c r="A101" s="50"/>
      <c r="B101" s="45" t="s">
        <v>224</v>
      </c>
      <c r="C101" s="188" t="s">
        <v>282</v>
      </c>
      <c r="D101" s="192">
        <v>89.7</v>
      </c>
      <c r="E101" s="48">
        <f t="shared" si="19"/>
        <v>78.000000000000014</v>
      </c>
      <c r="F101" s="38" t="str">
        <f t="shared" si="1"/>
        <v>14:38 - 14:44</v>
      </c>
      <c r="G101" s="38">
        <f t="shared" si="2"/>
        <v>0.60972222222222228</v>
      </c>
      <c r="H101" s="38">
        <f t="shared" si="3"/>
        <v>0.61388888888888893</v>
      </c>
      <c r="I101" s="39" t="str">
        <f t="shared" si="20"/>
        <v>2:08</v>
      </c>
      <c r="J101" s="39" t="str">
        <f t="shared" si="21"/>
        <v>2:14</v>
      </c>
    </row>
    <row r="102" spans="1:10" ht="14" x14ac:dyDescent="0.15">
      <c r="A102" s="65"/>
      <c r="B102" s="59"/>
      <c r="C102" s="186" t="s">
        <v>201</v>
      </c>
      <c r="D102" s="192">
        <v>93.899999999999991</v>
      </c>
      <c r="E102" s="48">
        <f t="shared" si="19"/>
        <v>73.800000000000026</v>
      </c>
      <c r="F102" s="38" t="str">
        <f t="shared" si="1"/>
        <v>14:44 - 14:50</v>
      </c>
      <c r="G102" s="38">
        <f t="shared" si="2"/>
        <v>0.61388888888888893</v>
      </c>
      <c r="H102" s="38">
        <f t="shared" si="3"/>
        <v>0.61805555555555558</v>
      </c>
      <c r="I102" s="39" t="str">
        <f t="shared" si="20"/>
        <v>2:14</v>
      </c>
      <c r="J102" s="39" t="str">
        <f t="shared" si="21"/>
        <v>2:20</v>
      </c>
    </row>
    <row r="103" spans="1:10" ht="14" x14ac:dyDescent="0.15">
      <c r="A103" s="65"/>
      <c r="B103" s="65"/>
      <c r="C103" s="188" t="s">
        <v>202</v>
      </c>
      <c r="D103" s="192">
        <v>95.8</v>
      </c>
      <c r="E103" s="48">
        <f t="shared" si="19"/>
        <v>71.90000000000002</v>
      </c>
      <c r="F103" s="38" t="str">
        <f t="shared" si="1"/>
        <v>14:46 - 14:53</v>
      </c>
      <c r="G103" s="38">
        <f t="shared" si="2"/>
        <v>0.61527777777777781</v>
      </c>
      <c r="H103" s="38">
        <f t="shared" si="3"/>
        <v>0.62013888888888891</v>
      </c>
      <c r="I103" s="39" t="str">
        <f t="shared" si="20"/>
        <v>2:16</v>
      </c>
      <c r="J103" s="39" t="str">
        <f t="shared" si="21"/>
        <v>2:23</v>
      </c>
    </row>
    <row r="104" spans="1:10" ht="14" x14ac:dyDescent="0.15">
      <c r="A104" s="65"/>
      <c r="B104" s="45" t="s">
        <v>259</v>
      </c>
      <c r="C104" s="188" t="s">
        <v>203</v>
      </c>
      <c r="D104" s="192">
        <v>95.899999999999991</v>
      </c>
      <c r="E104" s="48">
        <f t="shared" si="19"/>
        <v>71.800000000000026</v>
      </c>
      <c r="F104" s="38" t="str">
        <f t="shared" si="1"/>
        <v>14:47 - 14:53</v>
      </c>
      <c r="G104" s="38">
        <f t="shared" si="2"/>
        <v>0.61597222222222225</v>
      </c>
      <c r="H104" s="38">
        <f t="shared" si="3"/>
        <v>0.62013888888888891</v>
      </c>
      <c r="I104" s="39" t="str">
        <f t="shared" si="20"/>
        <v>2:17</v>
      </c>
      <c r="J104" s="39" t="str">
        <f t="shared" si="21"/>
        <v>2:23</v>
      </c>
    </row>
    <row r="105" spans="1:10" ht="14" x14ac:dyDescent="0.15">
      <c r="A105" s="65"/>
      <c r="B105" s="45" t="s">
        <v>259</v>
      </c>
      <c r="C105" s="188" t="s">
        <v>62</v>
      </c>
      <c r="D105" s="192">
        <v>97.6</v>
      </c>
      <c r="E105" s="48">
        <f t="shared" si="19"/>
        <v>70.100000000000023</v>
      </c>
      <c r="F105" s="38" t="str">
        <f t="shared" si="1"/>
        <v>14:49 - 14:56</v>
      </c>
      <c r="G105" s="38">
        <f t="shared" si="2"/>
        <v>0.61736111111111114</v>
      </c>
      <c r="H105" s="38">
        <f t="shared" si="3"/>
        <v>0.62222222222222223</v>
      </c>
      <c r="I105" s="39" t="str">
        <f t="shared" si="20"/>
        <v>2:19</v>
      </c>
      <c r="J105" s="39" t="str">
        <f t="shared" si="21"/>
        <v>2:26</v>
      </c>
    </row>
    <row r="106" spans="1:10" ht="14" x14ac:dyDescent="0.15">
      <c r="A106" s="65"/>
      <c r="B106" s="45"/>
      <c r="C106" s="188" t="s">
        <v>204</v>
      </c>
      <c r="D106" s="192">
        <v>99.1</v>
      </c>
      <c r="E106" s="48">
        <f t="shared" si="19"/>
        <v>68.600000000000023</v>
      </c>
      <c r="F106" s="38" t="str">
        <f t="shared" si="1"/>
        <v>14:51 - 14:58</v>
      </c>
      <c r="G106" s="38">
        <f t="shared" si="2"/>
        <v>0.61875000000000002</v>
      </c>
      <c r="H106" s="38">
        <f t="shared" si="3"/>
        <v>0.62361111111111112</v>
      </c>
      <c r="I106" s="39" t="str">
        <f t="shared" si="20"/>
        <v>2:21</v>
      </c>
      <c r="J106" s="39" t="str">
        <f t="shared" si="21"/>
        <v>2:28</v>
      </c>
    </row>
    <row r="107" spans="1:10" ht="14" x14ac:dyDescent="0.15">
      <c r="A107" s="65"/>
      <c r="B107" s="45" t="s">
        <v>224</v>
      </c>
      <c r="C107" s="188" t="s">
        <v>37</v>
      </c>
      <c r="D107" s="192">
        <v>99.5</v>
      </c>
      <c r="E107" s="48">
        <f t="shared" si="19"/>
        <v>68.200000000000017</v>
      </c>
      <c r="F107" s="38" t="str">
        <f t="shared" si="1"/>
        <v>14:52 - 14:59</v>
      </c>
      <c r="G107" s="38">
        <f t="shared" si="2"/>
        <v>0.61944444444444446</v>
      </c>
      <c r="H107" s="38">
        <f t="shared" si="3"/>
        <v>0.62430555555555556</v>
      </c>
      <c r="I107" s="39" t="str">
        <f t="shared" si="20"/>
        <v>2:22</v>
      </c>
      <c r="J107" s="39" t="str">
        <f t="shared" si="21"/>
        <v>2:29</v>
      </c>
    </row>
    <row r="108" spans="1:10" ht="14" x14ac:dyDescent="0.15">
      <c r="A108" s="50"/>
      <c r="B108" s="57"/>
      <c r="C108" s="186" t="s">
        <v>284</v>
      </c>
      <c r="D108" s="192">
        <v>100.89999999999999</v>
      </c>
      <c r="E108" s="48">
        <f t="shared" si="19"/>
        <v>66.800000000000026</v>
      </c>
      <c r="F108" s="38" t="str">
        <f t="shared" si="1"/>
        <v>14:54 - 15:01</v>
      </c>
      <c r="G108" s="38">
        <f t="shared" si="2"/>
        <v>0.62083333333333335</v>
      </c>
      <c r="H108" s="38">
        <f t="shared" si="3"/>
        <v>0.62569444444444444</v>
      </c>
      <c r="I108" s="39" t="str">
        <f t="shared" si="20"/>
        <v>2:24</v>
      </c>
      <c r="J108" s="39" t="str">
        <f t="shared" si="21"/>
        <v>2:31</v>
      </c>
    </row>
    <row r="109" spans="1:10" ht="14" x14ac:dyDescent="0.15">
      <c r="A109" s="50"/>
      <c r="B109" s="57"/>
      <c r="C109" s="186" t="s">
        <v>24</v>
      </c>
      <c r="D109" s="192">
        <v>101.2</v>
      </c>
      <c r="E109" s="48">
        <f t="shared" si="19"/>
        <v>66.500000000000014</v>
      </c>
      <c r="F109" s="38" t="str">
        <f t="shared" si="1"/>
        <v>14:54 - 15:01</v>
      </c>
      <c r="G109" s="38">
        <f t="shared" si="2"/>
        <v>0.62083333333333335</v>
      </c>
      <c r="H109" s="38">
        <f t="shared" si="3"/>
        <v>0.62569444444444444</v>
      </c>
      <c r="I109" s="39" t="str">
        <f t="shared" si="20"/>
        <v>2:24</v>
      </c>
      <c r="J109" s="39" t="str">
        <f t="shared" si="21"/>
        <v>2:31</v>
      </c>
    </row>
    <row r="110" spans="1:10" ht="14" x14ac:dyDescent="0.15">
      <c r="A110" s="50"/>
      <c r="B110" s="57"/>
      <c r="C110" s="186" t="s">
        <v>66</v>
      </c>
      <c r="D110" s="192">
        <v>101.5</v>
      </c>
      <c r="E110" s="48">
        <f t="shared" si="19"/>
        <v>66.200000000000017</v>
      </c>
      <c r="F110" s="38" t="str">
        <f t="shared" si="1"/>
        <v>14:55 - 15:02</v>
      </c>
      <c r="G110" s="38">
        <f t="shared" si="2"/>
        <v>0.62152777777777779</v>
      </c>
      <c r="H110" s="38">
        <f t="shared" si="3"/>
        <v>0.62638888888888888</v>
      </c>
      <c r="I110" s="39" t="str">
        <f t="shared" si="20"/>
        <v>2:25</v>
      </c>
      <c r="J110" s="39" t="str">
        <f t="shared" si="21"/>
        <v>2:32</v>
      </c>
    </row>
    <row r="111" spans="1:10" ht="14" x14ac:dyDescent="0.15">
      <c r="A111" s="65"/>
      <c r="B111" s="45" t="s">
        <v>259</v>
      </c>
      <c r="C111" s="188" t="s">
        <v>285</v>
      </c>
      <c r="D111" s="192">
        <v>101.8</v>
      </c>
      <c r="E111" s="48">
        <f t="shared" si="19"/>
        <v>65.90000000000002</v>
      </c>
      <c r="F111" s="38" t="str">
        <f t="shared" si="1"/>
        <v>14:55 - 15:02</v>
      </c>
      <c r="G111" s="38">
        <f t="shared" si="2"/>
        <v>0.62152777777777779</v>
      </c>
      <c r="H111" s="38">
        <f t="shared" si="3"/>
        <v>0.62638888888888888</v>
      </c>
      <c r="I111" s="39" t="str">
        <f t="shared" si="20"/>
        <v>2:25</v>
      </c>
      <c r="J111" s="39" t="str">
        <f t="shared" si="21"/>
        <v>2:32</v>
      </c>
    </row>
    <row r="112" spans="1:10" ht="14" x14ac:dyDescent="0.15">
      <c r="A112" s="65"/>
      <c r="B112" s="45" t="s">
        <v>260</v>
      </c>
      <c r="C112" s="188" t="s">
        <v>286</v>
      </c>
      <c r="D112" s="192">
        <v>102.1</v>
      </c>
      <c r="E112" s="48">
        <f t="shared" si="19"/>
        <v>65.600000000000023</v>
      </c>
      <c r="F112" s="38" t="str">
        <f t="shared" si="1"/>
        <v>14:55 - 15:03</v>
      </c>
      <c r="G112" s="38">
        <f t="shared" si="2"/>
        <v>0.62152777777777779</v>
      </c>
      <c r="H112" s="38">
        <f t="shared" si="3"/>
        <v>0.62708333333333333</v>
      </c>
      <c r="I112" s="39" t="str">
        <f t="shared" si="20"/>
        <v>2:25</v>
      </c>
      <c r="J112" s="39" t="str">
        <f t="shared" si="21"/>
        <v>2:33</v>
      </c>
    </row>
    <row r="113" spans="1:10" ht="14" x14ac:dyDescent="0.15">
      <c r="A113" s="65"/>
      <c r="B113" s="45" t="s">
        <v>260</v>
      </c>
      <c r="C113" s="188" t="s">
        <v>287</v>
      </c>
      <c r="D113" s="192">
        <v>102.2</v>
      </c>
      <c r="E113" s="48">
        <f t="shared" si="19"/>
        <v>65.500000000000014</v>
      </c>
      <c r="F113" s="38" t="str">
        <f t="shared" si="1"/>
        <v>14:56 - 15:03</v>
      </c>
      <c r="G113" s="38">
        <f t="shared" si="2"/>
        <v>0.62222222222222223</v>
      </c>
      <c r="H113" s="38">
        <f t="shared" si="3"/>
        <v>0.62708333333333333</v>
      </c>
      <c r="I113" s="39" t="str">
        <f t="shared" si="20"/>
        <v>2:26</v>
      </c>
      <c r="J113" s="39" t="str">
        <f t="shared" si="21"/>
        <v>2:33</v>
      </c>
    </row>
    <row r="114" spans="1:10" ht="14" x14ac:dyDescent="0.15">
      <c r="A114" s="65"/>
      <c r="B114" s="45" t="s">
        <v>260</v>
      </c>
      <c r="C114" s="188" t="s">
        <v>37</v>
      </c>
      <c r="D114" s="192">
        <v>102.3</v>
      </c>
      <c r="E114" s="48">
        <f t="shared" si="19"/>
        <v>65.40000000000002</v>
      </c>
      <c r="F114" s="38" t="str">
        <f t="shared" si="1"/>
        <v>14:56 - 15:03</v>
      </c>
      <c r="G114" s="38">
        <f t="shared" si="2"/>
        <v>0.62222222222222223</v>
      </c>
      <c r="H114" s="38">
        <f t="shared" si="3"/>
        <v>0.62708333333333333</v>
      </c>
      <c r="I114" s="39" t="str">
        <f t="shared" si="20"/>
        <v>2:26</v>
      </c>
      <c r="J114" s="39" t="str">
        <f t="shared" si="21"/>
        <v>2:33</v>
      </c>
    </row>
    <row r="115" spans="1:10" ht="14" x14ac:dyDescent="0.15">
      <c r="A115" s="65"/>
      <c r="B115" s="45" t="s">
        <v>259</v>
      </c>
      <c r="C115" s="188" t="s">
        <v>61</v>
      </c>
      <c r="D115" s="192">
        <v>102.5</v>
      </c>
      <c r="E115" s="48">
        <f t="shared" si="19"/>
        <v>65.200000000000017</v>
      </c>
      <c r="F115" s="38" t="str">
        <f t="shared" si="1"/>
        <v>14:56 - 15:03</v>
      </c>
      <c r="G115" s="38">
        <f t="shared" si="2"/>
        <v>0.62222222222222223</v>
      </c>
      <c r="H115" s="38">
        <f t="shared" si="3"/>
        <v>0.62708333333333333</v>
      </c>
      <c r="I115" s="39" t="str">
        <f t="shared" si="20"/>
        <v>2:26</v>
      </c>
      <c r="J115" s="39" t="str">
        <f t="shared" si="21"/>
        <v>2:33</v>
      </c>
    </row>
    <row r="116" spans="1:10" ht="14" x14ac:dyDescent="0.15">
      <c r="A116" s="65"/>
      <c r="B116" s="45" t="s">
        <v>224</v>
      </c>
      <c r="C116" s="188" t="s">
        <v>288</v>
      </c>
      <c r="D116" s="192">
        <v>102.6</v>
      </c>
      <c r="E116" s="48">
        <f t="shared" si="19"/>
        <v>65.100000000000023</v>
      </c>
      <c r="F116" s="38" t="str">
        <f t="shared" si="1"/>
        <v>14:56 - 15:03</v>
      </c>
      <c r="G116" s="38">
        <f t="shared" si="2"/>
        <v>0.62222222222222223</v>
      </c>
      <c r="H116" s="38">
        <f t="shared" si="3"/>
        <v>0.62708333333333333</v>
      </c>
      <c r="I116" s="39" t="str">
        <f t="shared" si="20"/>
        <v>2:26</v>
      </c>
      <c r="J116" s="39" t="str">
        <f t="shared" si="21"/>
        <v>2:33</v>
      </c>
    </row>
    <row r="117" spans="1:10" ht="14" x14ac:dyDescent="0.15">
      <c r="A117" s="65"/>
      <c r="B117" s="45" t="s">
        <v>224</v>
      </c>
      <c r="C117" s="188" t="s">
        <v>288</v>
      </c>
      <c r="D117" s="192">
        <v>102.8</v>
      </c>
      <c r="E117" s="48">
        <f t="shared" ref="E117:E150" si="22">$D$183-D117</f>
        <v>64.90000000000002</v>
      </c>
      <c r="F117" s="38" t="str">
        <f t="shared" si="1"/>
        <v>14:56 - 15:04</v>
      </c>
      <c r="G117" s="38">
        <f t="shared" si="2"/>
        <v>0.62222222222222223</v>
      </c>
      <c r="H117" s="38">
        <f t="shared" si="3"/>
        <v>0.62777777777777777</v>
      </c>
      <c r="I117" s="39" t="str">
        <f t="shared" si="20"/>
        <v>2:26</v>
      </c>
      <c r="J117" s="39" t="str">
        <f t="shared" si="21"/>
        <v>2:34</v>
      </c>
    </row>
    <row r="118" spans="1:10" ht="14" x14ac:dyDescent="0.15">
      <c r="A118" s="65"/>
      <c r="B118" s="65"/>
      <c r="C118" s="187" t="s">
        <v>65</v>
      </c>
      <c r="D118" s="192">
        <v>104.5</v>
      </c>
      <c r="E118" s="48">
        <f t="shared" si="22"/>
        <v>63.200000000000017</v>
      </c>
      <c r="F118" s="38" t="str">
        <f t="shared" si="1"/>
        <v>14:59 - 15:06</v>
      </c>
      <c r="G118" s="38">
        <f t="shared" si="2"/>
        <v>0.62430555555555556</v>
      </c>
      <c r="H118" s="38">
        <f t="shared" si="3"/>
        <v>0.62916666666666665</v>
      </c>
      <c r="I118" s="39" t="str">
        <f t="shared" si="20"/>
        <v>2:29</v>
      </c>
      <c r="J118" s="39" t="str">
        <f t="shared" si="21"/>
        <v>2:36</v>
      </c>
    </row>
    <row r="119" spans="1:10" ht="14" x14ac:dyDescent="0.15">
      <c r="A119" s="49"/>
      <c r="B119" s="45" t="s">
        <v>224</v>
      </c>
      <c r="C119" s="188" t="s">
        <v>62</v>
      </c>
      <c r="D119" s="192">
        <v>105.2</v>
      </c>
      <c r="E119" s="48">
        <f t="shared" si="22"/>
        <v>62.500000000000014</v>
      </c>
      <c r="F119" s="38" t="str">
        <f t="shared" si="1"/>
        <v>15:00 - 15:07</v>
      </c>
      <c r="G119" s="38">
        <f t="shared" si="2"/>
        <v>0.625</v>
      </c>
      <c r="H119" s="38">
        <f t="shared" si="3"/>
        <v>0.6298611111111112</v>
      </c>
      <c r="I119" s="39" t="str">
        <f t="shared" si="20"/>
        <v>2:30</v>
      </c>
      <c r="J119" s="39" t="str">
        <f t="shared" si="21"/>
        <v>2:37</v>
      </c>
    </row>
    <row r="120" spans="1:10" ht="14" x14ac:dyDescent="0.15">
      <c r="A120" s="65"/>
      <c r="B120" s="45"/>
      <c r="C120" s="188" t="s">
        <v>64</v>
      </c>
      <c r="D120" s="192">
        <v>107.89999999999999</v>
      </c>
      <c r="E120" s="48">
        <f t="shared" si="22"/>
        <v>59.800000000000026</v>
      </c>
      <c r="F120" s="38" t="str">
        <f t="shared" si="1"/>
        <v>15:04 - 15:11</v>
      </c>
      <c r="G120" s="38">
        <f t="shared" si="2"/>
        <v>0.62777777777777777</v>
      </c>
      <c r="H120" s="38">
        <f t="shared" si="3"/>
        <v>0.63263888888888897</v>
      </c>
      <c r="I120" s="39" t="str">
        <f t="shared" si="20"/>
        <v>2:34</v>
      </c>
      <c r="J120" s="39" t="str">
        <f t="shared" si="21"/>
        <v>2:41</v>
      </c>
    </row>
    <row r="121" spans="1:10" ht="14" x14ac:dyDescent="0.15">
      <c r="A121" s="50"/>
      <c r="B121" s="65" t="s">
        <v>259</v>
      </c>
      <c r="C121" s="187" t="s">
        <v>62</v>
      </c>
      <c r="D121" s="192">
        <v>108.39999999999999</v>
      </c>
      <c r="E121" s="48">
        <f t="shared" si="22"/>
        <v>59.300000000000026</v>
      </c>
      <c r="F121" s="38" t="str">
        <f t="shared" si="1"/>
        <v>15:04 - 15:12</v>
      </c>
      <c r="G121" s="38">
        <f t="shared" si="2"/>
        <v>0.62777777777777777</v>
      </c>
      <c r="H121" s="38">
        <f t="shared" si="3"/>
        <v>0.63333333333333341</v>
      </c>
      <c r="I121" s="39" t="str">
        <f t="shared" si="20"/>
        <v>2:34</v>
      </c>
      <c r="J121" s="39" t="str">
        <f t="shared" si="21"/>
        <v>2:42</v>
      </c>
    </row>
    <row r="122" spans="1:10" ht="14" x14ac:dyDescent="0.15">
      <c r="A122" s="65"/>
      <c r="B122" s="45" t="s">
        <v>260</v>
      </c>
      <c r="C122" s="188" t="s">
        <v>62</v>
      </c>
      <c r="D122" s="192">
        <v>108.7</v>
      </c>
      <c r="E122" s="48">
        <f t="shared" si="22"/>
        <v>59.000000000000014</v>
      </c>
      <c r="F122" s="38" t="str">
        <f t="shared" si="1"/>
        <v>15:05 - 15:13</v>
      </c>
      <c r="G122" s="38">
        <f t="shared" si="2"/>
        <v>0.62847222222222232</v>
      </c>
      <c r="H122" s="38">
        <f t="shared" si="3"/>
        <v>0.63402777777777786</v>
      </c>
      <c r="I122" s="39" t="str">
        <f t="shared" si="20"/>
        <v>2:35</v>
      </c>
      <c r="J122" s="39" t="str">
        <f t="shared" si="21"/>
        <v>2:43</v>
      </c>
    </row>
    <row r="123" spans="1:10" ht="42" x14ac:dyDescent="0.15">
      <c r="A123" s="233" t="s">
        <v>364</v>
      </c>
      <c r="B123" s="214"/>
      <c r="C123" s="188"/>
      <c r="D123" s="192">
        <v>109.1</v>
      </c>
      <c r="E123" s="48">
        <f t="shared" si="22"/>
        <v>58.600000000000023</v>
      </c>
      <c r="F123" s="38" t="str">
        <f t="shared" si="1"/>
        <v>15:05 - 15:13</v>
      </c>
      <c r="G123" s="38">
        <f t="shared" si="2"/>
        <v>0.62847222222222232</v>
      </c>
      <c r="H123" s="38">
        <f t="shared" si="3"/>
        <v>0.63402777777777786</v>
      </c>
      <c r="I123" s="39" t="str">
        <f t="shared" si="20"/>
        <v>2:35</v>
      </c>
      <c r="J123" s="39" t="str">
        <f t="shared" si="21"/>
        <v>2:43</v>
      </c>
    </row>
    <row r="124" spans="1:10" x14ac:dyDescent="0.15">
      <c r="A124" s="234" t="s">
        <v>365</v>
      </c>
      <c r="B124" s="214"/>
      <c r="C124" s="188"/>
      <c r="D124" s="192">
        <v>109.3</v>
      </c>
      <c r="E124" s="48">
        <f t="shared" si="22"/>
        <v>58.40000000000002</v>
      </c>
      <c r="F124" s="38" t="str">
        <f t="shared" si="1"/>
        <v>15:06 - 15:13</v>
      </c>
      <c r="G124" s="38">
        <f t="shared" si="2"/>
        <v>0.62916666666666665</v>
      </c>
      <c r="H124" s="38">
        <f t="shared" si="3"/>
        <v>0.63402777777777786</v>
      </c>
      <c r="I124" s="39" t="str">
        <f t="shared" si="20"/>
        <v>2:36</v>
      </c>
      <c r="J124" s="39" t="str">
        <f t="shared" si="21"/>
        <v>2:43</v>
      </c>
    </row>
    <row r="125" spans="1:10" ht="14" x14ac:dyDescent="0.15">
      <c r="A125" s="65"/>
      <c r="B125" s="45" t="s">
        <v>224</v>
      </c>
      <c r="C125" s="188" t="s">
        <v>18</v>
      </c>
      <c r="D125" s="192" t="s">
        <v>382</v>
      </c>
      <c r="E125" s="48" t="e">
        <f t="shared" si="22"/>
        <v>#VALUE!</v>
      </c>
      <c r="F125" s="38" t="e">
        <f t="shared" si="1"/>
        <v>#VALUE!</v>
      </c>
      <c r="G125" s="38" t="e">
        <f t="shared" si="2"/>
        <v>#VALUE!</v>
      </c>
      <c r="H125" s="38" t="e">
        <f t="shared" si="3"/>
        <v>#VALUE!</v>
      </c>
      <c r="I125" s="39" t="e">
        <f t="shared" si="20"/>
        <v>#VALUE!</v>
      </c>
      <c r="J125" s="39" t="e">
        <f t="shared" si="21"/>
        <v>#VALUE!</v>
      </c>
    </row>
    <row r="126" spans="1:10" ht="14" x14ac:dyDescent="0.15">
      <c r="A126" s="50"/>
      <c r="B126" s="65"/>
      <c r="C126" s="188" t="s">
        <v>63</v>
      </c>
      <c r="D126" s="192">
        <v>111.39999999999999</v>
      </c>
      <c r="E126" s="48">
        <f t="shared" si="22"/>
        <v>56.300000000000026</v>
      </c>
      <c r="F126" s="38" t="str">
        <f t="shared" si="1"/>
        <v>15:09 - 15:17</v>
      </c>
      <c r="G126" s="38">
        <f t="shared" si="2"/>
        <v>0.63125000000000009</v>
      </c>
      <c r="H126" s="38">
        <f t="shared" si="3"/>
        <v>0.63680555555555562</v>
      </c>
      <c r="I126" s="39" t="str">
        <f t="shared" si="20"/>
        <v>2:39</v>
      </c>
      <c r="J126" s="39" t="str">
        <f t="shared" si="21"/>
        <v>2:47</v>
      </c>
    </row>
    <row r="127" spans="1:10" ht="14" x14ac:dyDescent="0.15">
      <c r="A127" s="65"/>
      <c r="B127" s="65" t="s">
        <v>224</v>
      </c>
      <c r="C127" s="188" t="s">
        <v>18</v>
      </c>
      <c r="D127" s="192">
        <v>111.7</v>
      </c>
      <c r="E127" s="48">
        <f t="shared" si="22"/>
        <v>56.000000000000014</v>
      </c>
      <c r="F127" s="38" t="str">
        <f t="shared" si="1"/>
        <v>15:09 - 15:17</v>
      </c>
      <c r="G127" s="38">
        <f t="shared" si="2"/>
        <v>0.63125000000000009</v>
      </c>
      <c r="H127" s="38">
        <f t="shared" si="3"/>
        <v>0.63680555555555562</v>
      </c>
      <c r="I127" s="39" t="str">
        <f t="shared" si="20"/>
        <v>2:39</v>
      </c>
      <c r="J127" s="39" t="str">
        <f t="shared" si="21"/>
        <v>2:47</v>
      </c>
    </row>
    <row r="128" spans="1:10" ht="14" x14ac:dyDescent="0.15">
      <c r="A128" s="49"/>
      <c r="B128" s="45" t="s">
        <v>260</v>
      </c>
      <c r="C128" s="188" t="s">
        <v>18</v>
      </c>
      <c r="D128" s="192">
        <v>111.89999999999999</v>
      </c>
      <c r="E128" s="48">
        <f t="shared" si="22"/>
        <v>55.800000000000026</v>
      </c>
      <c r="F128" s="38" t="str">
        <f t="shared" si="1"/>
        <v>15:09 - 15:17</v>
      </c>
      <c r="G128" s="38">
        <f t="shared" si="2"/>
        <v>0.63125000000000009</v>
      </c>
      <c r="H128" s="38">
        <f t="shared" si="3"/>
        <v>0.63680555555555562</v>
      </c>
      <c r="I128" s="39" t="str">
        <f t="shared" ref="I128:I165" si="23">TEXT(D128/$C$10/24,"h:mm")</f>
        <v>2:39</v>
      </c>
      <c r="J128" s="39" t="str">
        <f t="shared" ref="J128:J165" si="24">TEXT(D128/$C$11/24,"h:mm")</f>
        <v>2:47</v>
      </c>
    </row>
    <row r="129" spans="1:10" ht="14" x14ac:dyDescent="0.15">
      <c r="A129" s="65"/>
      <c r="B129" s="45" t="s">
        <v>224</v>
      </c>
      <c r="C129" s="188" t="s">
        <v>289</v>
      </c>
      <c r="D129" s="192">
        <v>114</v>
      </c>
      <c r="E129" s="48">
        <f t="shared" si="22"/>
        <v>53.700000000000017</v>
      </c>
      <c r="F129" s="38" t="str">
        <f t="shared" si="1"/>
        <v>15:12 - 15:21</v>
      </c>
      <c r="G129" s="38">
        <f t="shared" si="2"/>
        <v>0.63333333333333341</v>
      </c>
      <c r="H129" s="38">
        <f t="shared" si="3"/>
        <v>0.63958333333333339</v>
      </c>
      <c r="I129" s="39" t="str">
        <f t="shared" si="23"/>
        <v>2:42</v>
      </c>
      <c r="J129" s="39" t="str">
        <f t="shared" si="24"/>
        <v>2:51</v>
      </c>
    </row>
    <row r="130" spans="1:10" ht="14" x14ac:dyDescent="0.15">
      <c r="A130" s="50"/>
      <c r="B130" s="65"/>
      <c r="C130" s="187" t="s">
        <v>169</v>
      </c>
      <c r="D130" s="192">
        <v>114.5</v>
      </c>
      <c r="E130" s="48">
        <f t="shared" si="22"/>
        <v>53.200000000000017</v>
      </c>
      <c r="F130" s="38" t="str">
        <f t="shared" si="1"/>
        <v>15:13 - 15:21</v>
      </c>
      <c r="G130" s="38">
        <f t="shared" si="2"/>
        <v>0.63402777777777786</v>
      </c>
      <c r="H130" s="38">
        <f t="shared" si="3"/>
        <v>0.63958333333333339</v>
      </c>
      <c r="I130" s="39" t="str">
        <f t="shared" si="23"/>
        <v>2:43</v>
      </c>
      <c r="J130" s="39" t="str">
        <f t="shared" si="24"/>
        <v>2:51</v>
      </c>
    </row>
    <row r="131" spans="1:10" ht="14" x14ac:dyDescent="0.15">
      <c r="A131" s="143"/>
      <c r="B131" s="63" t="s">
        <v>260</v>
      </c>
      <c r="C131" s="187" t="s">
        <v>290</v>
      </c>
      <c r="D131" s="192">
        <v>114.89999999999999</v>
      </c>
      <c r="E131" s="48">
        <f t="shared" si="22"/>
        <v>52.800000000000026</v>
      </c>
      <c r="F131" s="38" t="str">
        <f t="shared" si="1"/>
        <v>15:14 - 15:22</v>
      </c>
      <c r="G131" s="38">
        <f t="shared" si="2"/>
        <v>0.6347222222222223</v>
      </c>
      <c r="H131" s="38">
        <f t="shared" si="3"/>
        <v>0.64027777777777783</v>
      </c>
      <c r="I131" s="39" t="str">
        <f t="shared" si="23"/>
        <v>2:44</v>
      </c>
      <c r="J131" s="39" t="str">
        <f t="shared" si="24"/>
        <v>2:52</v>
      </c>
    </row>
    <row r="132" spans="1:10" ht="14" x14ac:dyDescent="0.15">
      <c r="A132" s="144"/>
      <c r="B132" s="144" t="s">
        <v>224</v>
      </c>
      <c r="C132" s="188" t="s">
        <v>37</v>
      </c>
      <c r="D132" s="192">
        <v>115.8</v>
      </c>
      <c r="E132" s="48">
        <f t="shared" si="22"/>
        <v>51.90000000000002</v>
      </c>
      <c r="F132" s="38" t="str">
        <f t="shared" si="1"/>
        <v>15:15 - 15:23</v>
      </c>
      <c r="G132" s="38">
        <f t="shared" si="2"/>
        <v>0.63541666666666674</v>
      </c>
      <c r="H132" s="38">
        <f t="shared" si="3"/>
        <v>0.64097222222222228</v>
      </c>
      <c r="I132" s="39" t="str">
        <f t="shared" si="23"/>
        <v>2:45</v>
      </c>
      <c r="J132" s="39" t="str">
        <f t="shared" si="24"/>
        <v>2:53</v>
      </c>
    </row>
    <row r="133" spans="1:10" ht="14" x14ac:dyDescent="0.15">
      <c r="A133" s="144"/>
      <c r="B133" s="45"/>
      <c r="C133" s="188" t="s">
        <v>170</v>
      </c>
      <c r="D133" s="192">
        <v>116.2</v>
      </c>
      <c r="E133" s="48">
        <f t="shared" si="22"/>
        <v>51.500000000000014</v>
      </c>
      <c r="F133" s="38" t="str">
        <f t="shared" si="1"/>
        <v>15:16 - 15:24</v>
      </c>
      <c r="G133" s="38">
        <f t="shared" si="2"/>
        <v>0.63611111111111118</v>
      </c>
      <c r="H133" s="38">
        <f t="shared" si="3"/>
        <v>0.64166666666666672</v>
      </c>
      <c r="I133" s="39" t="str">
        <f t="shared" si="23"/>
        <v>2:46</v>
      </c>
      <c r="J133" s="39" t="str">
        <f t="shared" si="24"/>
        <v>2:54</v>
      </c>
    </row>
    <row r="134" spans="1:10" ht="14" x14ac:dyDescent="0.15">
      <c r="A134" s="144"/>
      <c r="B134" s="144" t="s">
        <v>224</v>
      </c>
      <c r="C134" s="188" t="s">
        <v>171</v>
      </c>
      <c r="D134" s="192">
        <v>118.1</v>
      </c>
      <c r="E134" s="48">
        <f t="shared" si="22"/>
        <v>49.600000000000023</v>
      </c>
      <c r="F134" s="38" t="str">
        <f t="shared" si="1"/>
        <v>15:18 - 15:27</v>
      </c>
      <c r="G134" s="38">
        <f t="shared" si="2"/>
        <v>0.63750000000000007</v>
      </c>
      <c r="H134" s="38">
        <f t="shared" si="3"/>
        <v>0.64375000000000004</v>
      </c>
      <c r="I134" s="39" t="str">
        <f t="shared" si="23"/>
        <v>2:48</v>
      </c>
      <c r="J134" s="39" t="str">
        <f t="shared" si="24"/>
        <v>2:57</v>
      </c>
    </row>
    <row r="135" spans="1:10" ht="14" x14ac:dyDescent="0.15">
      <c r="A135" s="145"/>
      <c r="B135" s="63"/>
      <c r="C135" s="187" t="s">
        <v>172</v>
      </c>
      <c r="D135" s="192">
        <v>121.1</v>
      </c>
      <c r="E135" s="48">
        <f t="shared" si="22"/>
        <v>46.600000000000023</v>
      </c>
      <c r="F135" s="38" t="str">
        <f t="shared" si="1"/>
        <v>15:23 - 15:31</v>
      </c>
      <c r="G135" s="38">
        <f t="shared" si="2"/>
        <v>0.64097222222222228</v>
      </c>
      <c r="H135" s="38">
        <f t="shared" si="3"/>
        <v>0.64652777777777781</v>
      </c>
      <c r="I135" s="39" t="str">
        <f t="shared" si="23"/>
        <v>2:53</v>
      </c>
      <c r="J135" s="39" t="str">
        <f t="shared" si="24"/>
        <v>3:01</v>
      </c>
    </row>
    <row r="136" spans="1:10" x14ac:dyDescent="0.15">
      <c r="A136" s="232" t="s">
        <v>19</v>
      </c>
      <c r="B136" s="252" t="s">
        <v>172</v>
      </c>
      <c r="C136" s="187"/>
      <c r="D136" s="192">
        <v>121.8</v>
      </c>
      <c r="E136" s="48">
        <f t="shared" si="22"/>
        <v>45.90000000000002</v>
      </c>
      <c r="F136" s="38" t="str">
        <f t="shared" si="1"/>
        <v>15:24 - 15:32</v>
      </c>
      <c r="G136" s="38">
        <f t="shared" si="2"/>
        <v>0.64166666666666672</v>
      </c>
      <c r="H136" s="38">
        <f t="shared" si="3"/>
        <v>0.64722222222222225</v>
      </c>
      <c r="I136" s="39" t="str">
        <f t="shared" si="23"/>
        <v>2:54</v>
      </c>
      <c r="J136" s="39" t="str">
        <f t="shared" si="24"/>
        <v>3:02</v>
      </c>
    </row>
    <row r="137" spans="1:10" ht="14" x14ac:dyDescent="0.15">
      <c r="A137" s="145"/>
      <c r="B137" s="144" t="s">
        <v>224</v>
      </c>
      <c r="C137" s="188" t="s">
        <v>37</v>
      </c>
      <c r="D137" s="192">
        <v>121.8</v>
      </c>
      <c r="E137" s="48">
        <f t="shared" si="22"/>
        <v>45.90000000000002</v>
      </c>
      <c r="F137" s="38" t="str">
        <f t="shared" si="1"/>
        <v>15:24 - 15:32</v>
      </c>
      <c r="G137" s="38">
        <f t="shared" si="2"/>
        <v>0.64166666666666672</v>
      </c>
      <c r="H137" s="38">
        <f t="shared" si="3"/>
        <v>0.64722222222222225</v>
      </c>
      <c r="I137" s="39" t="str">
        <f t="shared" si="23"/>
        <v>2:54</v>
      </c>
      <c r="J137" s="39" t="str">
        <f t="shared" si="24"/>
        <v>3:02</v>
      </c>
    </row>
    <row r="138" spans="1:10" ht="14" x14ac:dyDescent="0.15">
      <c r="A138" s="144"/>
      <c r="B138" s="45" t="s">
        <v>259</v>
      </c>
      <c r="C138" s="187" t="s">
        <v>173</v>
      </c>
      <c r="D138" s="192">
        <v>123.6</v>
      </c>
      <c r="E138" s="48">
        <f t="shared" si="22"/>
        <v>44.100000000000023</v>
      </c>
      <c r="F138" s="38" t="str">
        <f t="shared" si="1"/>
        <v>15:26 - 15:35</v>
      </c>
      <c r="G138" s="38">
        <f t="shared" si="2"/>
        <v>0.6430555555555556</v>
      </c>
      <c r="H138" s="38">
        <f t="shared" si="3"/>
        <v>0.64930555555555558</v>
      </c>
      <c r="I138" s="39" t="str">
        <f t="shared" si="23"/>
        <v>2:56</v>
      </c>
      <c r="J138" s="39" t="str">
        <f t="shared" si="24"/>
        <v>3:05</v>
      </c>
    </row>
    <row r="139" spans="1:10" ht="14" x14ac:dyDescent="0.15">
      <c r="A139" s="144"/>
      <c r="B139" s="160"/>
      <c r="C139" s="186" t="s">
        <v>174</v>
      </c>
      <c r="D139" s="192">
        <v>124.6</v>
      </c>
      <c r="E139" s="48">
        <f t="shared" si="22"/>
        <v>43.100000000000023</v>
      </c>
      <c r="F139" s="38" t="str">
        <f t="shared" si="1"/>
        <v>15:28 - 15:36</v>
      </c>
      <c r="G139" s="38">
        <f t="shared" si="2"/>
        <v>0.64444444444444449</v>
      </c>
      <c r="H139" s="38">
        <f t="shared" si="3"/>
        <v>0.65</v>
      </c>
      <c r="I139" s="39" t="str">
        <f t="shared" si="23"/>
        <v>2:58</v>
      </c>
      <c r="J139" s="39" t="str">
        <f t="shared" si="24"/>
        <v>3:06</v>
      </c>
    </row>
    <row r="140" spans="1:10" ht="14" x14ac:dyDescent="0.15">
      <c r="A140" s="144"/>
      <c r="B140" s="45"/>
      <c r="C140" s="188" t="s">
        <v>175</v>
      </c>
      <c r="D140" s="192">
        <v>126.8</v>
      </c>
      <c r="E140" s="48">
        <f t="shared" si="22"/>
        <v>40.90000000000002</v>
      </c>
      <c r="F140" s="38" t="str">
        <f t="shared" si="1"/>
        <v>15:31 - 15:40</v>
      </c>
      <c r="G140" s="38">
        <f t="shared" si="2"/>
        <v>0.64652777777777781</v>
      </c>
      <c r="H140" s="38">
        <f t="shared" si="3"/>
        <v>0.65277777777777779</v>
      </c>
      <c r="I140" s="39" t="str">
        <f t="shared" si="23"/>
        <v>3:01</v>
      </c>
      <c r="J140" s="39" t="str">
        <f t="shared" si="24"/>
        <v>3:10</v>
      </c>
    </row>
    <row r="141" spans="1:10" ht="14" x14ac:dyDescent="0.15">
      <c r="A141" s="144"/>
      <c r="B141" s="45" t="s">
        <v>259</v>
      </c>
      <c r="C141" s="187" t="s">
        <v>173</v>
      </c>
      <c r="D141" s="192">
        <v>127.7</v>
      </c>
      <c r="E141" s="48">
        <f t="shared" si="22"/>
        <v>40.000000000000014</v>
      </c>
      <c r="F141" s="38" t="str">
        <f t="shared" si="1"/>
        <v>15:32 - 15:41</v>
      </c>
      <c r="G141" s="38">
        <f t="shared" si="2"/>
        <v>0.64722222222222225</v>
      </c>
      <c r="H141" s="38">
        <f t="shared" si="3"/>
        <v>0.65347222222222223</v>
      </c>
      <c r="I141" s="39" t="str">
        <f t="shared" si="23"/>
        <v>3:02</v>
      </c>
      <c r="J141" s="39" t="str">
        <f t="shared" si="24"/>
        <v>3:11</v>
      </c>
    </row>
    <row r="142" spans="1:10" ht="14" x14ac:dyDescent="0.15">
      <c r="A142" s="144"/>
      <c r="B142" s="144"/>
      <c r="C142" s="188" t="s">
        <v>176</v>
      </c>
      <c r="D142" s="192">
        <v>129.10000000000002</v>
      </c>
      <c r="E142" s="48">
        <f t="shared" si="22"/>
        <v>38.599999999999994</v>
      </c>
      <c r="F142" s="38" t="str">
        <f t="shared" si="1"/>
        <v>15:34 - 15:43</v>
      </c>
      <c r="G142" s="38">
        <f t="shared" si="2"/>
        <v>0.64861111111111114</v>
      </c>
      <c r="H142" s="38">
        <f t="shared" si="3"/>
        <v>0.65486111111111112</v>
      </c>
      <c r="I142" s="39" t="str">
        <f t="shared" si="23"/>
        <v>3:04</v>
      </c>
      <c r="J142" s="39" t="str">
        <f t="shared" si="24"/>
        <v>3:13</v>
      </c>
    </row>
    <row r="143" spans="1:10" ht="14" x14ac:dyDescent="0.15">
      <c r="A143" s="145"/>
      <c r="B143" s="144" t="s">
        <v>259</v>
      </c>
      <c r="C143" s="187" t="s">
        <v>291</v>
      </c>
      <c r="D143" s="192">
        <v>129.20000000000002</v>
      </c>
      <c r="E143" s="48">
        <f t="shared" si="22"/>
        <v>38.5</v>
      </c>
      <c r="F143" s="38" t="str">
        <f t="shared" si="1"/>
        <v>15:34 - 15:43</v>
      </c>
      <c r="G143" s="38">
        <f t="shared" si="2"/>
        <v>0.64861111111111114</v>
      </c>
      <c r="H143" s="38">
        <f t="shared" si="3"/>
        <v>0.65486111111111112</v>
      </c>
      <c r="I143" s="39" t="str">
        <f t="shared" si="23"/>
        <v>3:04</v>
      </c>
      <c r="J143" s="39" t="str">
        <f t="shared" si="24"/>
        <v>3:13</v>
      </c>
    </row>
    <row r="144" spans="1:10" ht="14" x14ac:dyDescent="0.15">
      <c r="A144" s="144"/>
      <c r="B144" s="144" t="s">
        <v>224</v>
      </c>
      <c r="C144" s="188" t="s">
        <v>292</v>
      </c>
      <c r="D144" s="192">
        <v>129.5</v>
      </c>
      <c r="E144" s="48">
        <f t="shared" si="22"/>
        <v>38.200000000000017</v>
      </c>
      <c r="F144" s="38" t="str">
        <f t="shared" si="1"/>
        <v>15:35 - 15:44</v>
      </c>
      <c r="G144" s="38">
        <f t="shared" si="2"/>
        <v>0.64930555555555558</v>
      </c>
      <c r="H144" s="38">
        <f t="shared" si="3"/>
        <v>0.65555555555555556</v>
      </c>
      <c r="I144" s="39" t="str">
        <f t="shared" si="23"/>
        <v>3:05</v>
      </c>
      <c r="J144" s="39" t="str">
        <f t="shared" si="24"/>
        <v>3:14</v>
      </c>
    </row>
    <row r="145" spans="1:10" ht="14" x14ac:dyDescent="0.15">
      <c r="A145" s="145"/>
      <c r="B145" s="144" t="s">
        <v>224</v>
      </c>
      <c r="C145" s="188" t="s">
        <v>293</v>
      </c>
      <c r="D145" s="192">
        <v>129.80000000000001</v>
      </c>
      <c r="E145" s="48">
        <f t="shared" si="22"/>
        <v>37.900000000000006</v>
      </c>
      <c r="F145" s="38" t="str">
        <f t="shared" si="1"/>
        <v>15:35 - 15:44</v>
      </c>
      <c r="G145" s="38">
        <f t="shared" si="2"/>
        <v>0.64930555555555558</v>
      </c>
      <c r="H145" s="38">
        <f t="shared" si="3"/>
        <v>0.65555555555555556</v>
      </c>
      <c r="I145" s="39" t="str">
        <f t="shared" si="23"/>
        <v>3:05</v>
      </c>
      <c r="J145" s="39" t="str">
        <f t="shared" si="24"/>
        <v>3:14</v>
      </c>
    </row>
    <row r="146" spans="1:10" ht="14" x14ac:dyDescent="0.15">
      <c r="A146" s="145"/>
      <c r="B146" s="144" t="s">
        <v>260</v>
      </c>
      <c r="C146" s="188" t="s">
        <v>294</v>
      </c>
      <c r="D146" s="192">
        <v>129.9</v>
      </c>
      <c r="E146" s="48">
        <f t="shared" si="22"/>
        <v>37.800000000000011</v>
      </c>
      <c r="F146" s="38" t="str">
        <f t="shared" si="1"/>
        <v>15:35 - 15:44</v>
      </c>
      <c r="G146" s="38">
        <f t="shared" si="2"/>
        <v>0.64930555555555558</v>
      </c>
      <c r="H146" s="38">
        <f t="shared" si="3"/>
        <v>0.65555555555555556</v>
      </c>
      <c r="I146" s="39" t="str">
        <f t="shared" si="23"/>
        <v>3:05</v>
      </c>
      <c r="J146" s="39" t="str">
        <f t="shared" si="24"/>
        <v>3:14</v>
      </c>
    </row>
    <row r="147" spans="1:10" ht="14" x14ac:dyDescent="0.15">
      <c r="A147" s="145"/>
      <c r="B147" s="144" t="s">
        <v>259</v>
      </c>
      <c r="C147" s="188" t="s">
        <v>294</v>
      </c>
      <c r="D147" s="192">
        <v>130.10000000000002</v>
      </c>
      <c r="E147" s="48">
        <f t="shared" si="22"/>
        <v>37.599999999999994</v>
      </c>
      <c r="F147" s="38" t="str">
        <f t="shared" si="1"/>
        <v>15:35 - 15:45</v>
      </c>
      <c r="G147" s="38">
        <f t="shared" si="2"/>
        <v>0.64930555555555558</v>
      </c>
      <c r="H147" s="38">
        <f t="shared" si="3"/>
        <v>0.65625</v>
      </c>
      <c r="I147" s="39" t="str">
        <f t="shared" si="23"/>
        <v>3:05</v>
      </c>
      <c r="J147" s="39" t="str">
        <f t="shared" si="24"/>
        <v>3:15</v>
      </c>
    </row>
    <row r="148" spans="1:10" ht="14" x14ac:dyDescent="0.15">
      <c r="A148" s="145"/>
      <c r="B148" s="144"/>
      <c r="C148" s="188" t="s">
        <v>178</v>
      </c>
      <c r="D148" s="192">
        <v>131.9</v>
      </c>
      <c r="E148" s="48">
        <f t="shared" si="22"/>
        <v>35.800000000000011</v>
      </c>
      <c r="F148" s="38" t="str">
        <f t="shared" si="1"/>
        <v>15:38 - 15:47</v>
      </c>
      <c r="G148" s="38">
        <f t="shared" si="2"/>
        <v>0.65138888888888891</v>
      </c>
      <c r="H148" s="38">
        <f t="shared" si="3"/>
        <v>0.65763888888888888</v>
      </c>
      <c r="I148" s="39" t="str">
        <f t="shared" si="23"/>
        <v>3:08</v>
      </c>
      <c r="J148" s="39" t="str">
        <f t="shared" si="24"/>
        <v>3:17</v>
      </c>
    </row>
    <row r="149" spans="1:10" ht="14" x14ac:dyDescent="0.15">
      <c r="A149" s="144"/>
      <c r="B149" s="45" t="s">
        <v>259</v>
      </c>
      <c r="C149" s="188" t="s">
        <v>177</v>
      </c>
      <c r="D149" s="192">
        <v>132.4</v>
      </c>
      <c r="E149" s="48">
        <f t="shared" si="22"/>
        <v>35.300000000000011</v>
      </c>
      <c r="F149" s="38" t="str">
        <f t="shared" si="1"/>
        <v>15:39 - 15:48</v>
      </c>
      <c r="G149" s="38">
        <f t="shared" si="2"/>
        <v>0.65208333333333335</v>
      </c>
      <c r="H149" s="38">
        <f t="shared" si="3"/>
        <v>0.65833333333333333</v>
      </c>
      <c r="I149" s="39" t="str">
        <f t="shared" si="23"/>
        <v>3:09</v>
      </c>
      <c r="J149" s="39" t="str">
        <f t="shared" si="24"/>
        <v>3:18</v>
      </c>
    </row>
    <row r="150" spans="1:10" ht="14" x14ac:dyDescent="0.15">
      <c r="A150" s="144"/>
      <c r="B150" s="144" t="s">
        <v>259</v>
      </c>
      <c r="C150" s="187" t="s">
        <v>295</v>
      </c>
      <c r="D150" s="192">
        <v>132.70000000000002</v>
      </c>
      <c r="E150" s="48">
        <f t="shared" si="22"/>
        <v>35</v>
      </c>
      <c r="F150" s="38" t="str">
        <f t="shared" si="1"/>
        <v>15:39 - 15:49</v>
      </c>
      <c r="G150" s="38">
        <f t="shared" si="2"/>
        <v>0.65208333333333335</v>
      </c>
      <c r="H150" s="38">
        <f t="shared" si="3"/>
        <v>0.65902777777777777</v>
      </c>
      <c r="I150" s="39" t="str">
        <f t="shared" si="23"/>
        <v>3:09</v>
      </c>
      <c r="J150" s="39" t="str">
        <f t="shared" si="24"/>
        <v>3:19</v>
      </c>
    </row>
    <row r="151" spans="1:10" ht="14" x14ac:dyDescent="0.15">
      <c r="A151" s="144"/>
      <c r="B151" s="146" t="s">
        <v>264</v>
      </c>
      <c r="C151" s="186" t="s">
        <v>17</v>
      </c>
      <c r="D151" s="192">
        <v>134.30000000000001</v>
      </c>
      <c r="E151" s="48">
        <f t="shared" ref="E151:E166" si="25">$D$183-D151</f>
        <v>33.400000000000006</v>
      </c>
      <c r="F151" s="38" t="str">
        <f t="shared" si="1"/>
        <v>15:41 - 15:51</v>
      </c>
      <c r="G151" s="38">
        <f t="shared" si="2"/>
        <v>0.65347222222222223</v>
      </c>
      <c r="H151" s="38">
        <f t="shared" si="3"/>
        <v>0.66041666666666665</v>
      </c>
      <c r="I151" s="39" t="str">
        <f t="shared" si="23"/>
        <v>3:11</v>
      </c>
      <c r="J151" s="39" t="str">
        <f t="shared" si="24"/>
        <v>3:21</v>
      </c>
    </row>
    <row r="152" spans="1:10" ht="14" x14ac:dyDescent="0.15">
      <c r="A152" s="144"/>
      <c r="B152" s="146"/>
      <c r="C152" s="186" t="s">
        <v>24</v>
      </c>
      <c r="D152" s="192">
        <v>135.10000000000002</v>
      </c>
      <c r="E152" s="48">
        <f t="shared" si="25"/>
        <v>32.599999999999994</v>
      </c>
      <c r="F152" s="38" t="str">
        <f t="shared" si="1"/>
        <v>15:43 - 15:52</v>
      </c>
      <c r="G152" s="38">
        <f t="shared" si="2"/>
        <v>0.65486111111111112</v>
      </c>
      <c r="H152" s="38">
        <f t="shared" si="3"/>
        <v>0.6611111111111112</v>
      </c>
      <c r="I152" s="39" t="str">
        <f t="shared" si="23"/>
        <v>3:13</v>
      </c>
      <c r="J152" s="39" t="str">
        <f t="shared" si="24"/>
        <v>3:22</v>
      </c>
    </row>
    <row r="153" spans="1:10" ht="14" x14ac:dyDescent="0.15">
      <c r="A153" s="145"/>
      <c r="B153" s="144" t="s">
        <v>224</v>
      </c>
      <c r="C153" s="187" t="s">
        <v>37</v>
      </c>
      <c r="D153" s="192">
        <v>137.10000000000002</v>
      </c>
      <c r="E153" s="48">
        <f t="shared" si="25"/>
        <v>30.599999999999994</v>
      </c>
      <c r="F153" s="38" t="str">
        <f t="shared" si="1"/>
        <v>15:45 - 15:55</v>
      </c>
      <c r="G153" s="38">
        <f t="shared" si="2"/>
        <v>0.65625</v>
      </c>
      <c r="H153" s="38">
        <f t="shared" si="3"/>
        <v>0.66319444444444442</v>
      </c>
      <c r="I153" s="39" t="str">
        <f t="shared" si="23"/>
        <v>3:15</v>
      </c>
      <c r="J153" s="39" t="str">
        <f t="shared" si="24"/>
        <v>3:25</v>
      </c>
    </row>
    <row r="154" spans="1:10" ht="14" x14ac:dyDescent="0.15">
      <c r="A154" s="144"/>
      <c r="B154" s="160"/>
      <c r="C154" s="186" t="s">
        <v>179</v>
      </c>
      <c r="D154" s="192">
        <v>137.60000000000002</v>
      </c>
      <c r="E154" s="48">
        <f t="shared" si="25"/>
        <v>30.099999999999994</v>
      </c>
      <c r="F154" s="38" t="str">
        <f t="shared" si="1"/>
        <v>15:46 - 15:56</v>
      </c>
      <c r="G154" s="38">
        <f t="shared" si="2"/>
        <v>0.65694444444444444</v>
      </c>
      <c r="H154" s="38">
        <f t="shared" si="3"/>
        <v>0.66388888888888897</v>
      </c>
      <c r="I154" s="39" t="str">
        <f t="shared" si="23"/>
        <v>3:16</v>
      </c>
      <c r="J154" s="39" t="str">
        <f t="shared" si="24"/>
        <v>3:26</v>
      </c>
    </row>
    <row r="155" spans="1:10" ht="14" x14ac:dyDescent="0.15">
      <c r="A155" s="144"/>
      <c r="B155" s="161" t="s">
        <v>181</v>
      </c>
      <c r="C155" s="186" t="s">
        <v>180</v>
      </c>
      <c r="D155" s="192">
        <v>140.30000000000001</v>
      </c>
      <c r="E155" s="48">
        <f t="shared" si="25"/>
        <v>27.400000000000006</v>
      </c>
      <c r="F155" s="38" t="str">
        <f t="shared" si="1"/>
        <v>15:50 - 16:00</v>
      </c>
      <c r="G155" s="38">
        <f t="shared" si="2"/>
        <v>0.65972222222222232</v>
      </c>
      <c r="H155" s="38">
        <f t="shared" si="3"/>
        <v>0.66666666666666674</v>
      </c>
      <c r="I155" s="39" t="str">
        <f t="shared" si="23"/>
        <v>3:20</v>
      </c>
      <c r="J155" s="39" t="str">
        <f t="shared" si="24"/>
        <v>3:30</v>
      </c>
    </row>
    <row r="156" spans="1:10" ht="14" x14ac:dyDescent="0.15">
      <c r="A156" s="144"/>
      <c r="B156" s="161" t="s">
        <v>260</v>
      </c>
      <c r="C156" s="186" t="s">
        <v>296</v>
      </c>
      <c r="D156" s="192">
        <v>140.80000000000001</v>
      </c>
      <c r="E156" s="48">
        <f t="shared" si="25"/>
        <v>26.900000000000006</v>
      </c>
      <c r="F156" s="38" t="str">
        <f t="shared" si="1"/>
        <v>15:51 - 16:01</v>
      </c>
      <c r="G156" s="38">
        <f t="shared" si="2"/>
        <v>0.66041666666666665</v>
      </c>
      <c r="H156" s="38">
        <f t="shared" si="3"/>
        <v>0.66736111111111118</v>
      </c>
      <c r="I156" s="39" t="str">
        <f t="shared" si="23"/>
        <v>3:21</v>
      </c>
      <c r="J156" s="39" t="str">
        <f t="shared" si="24"/>
        <v>3:31</v>
      </c>
    </row>
    <row r="157" spans="1:10" ht="14" x14ac:dyDescent="0.15">
      <c r="A157" s="143"/>
      <c r="B157" s="162" t="s">
        <v>259</v>
      </c>
      <c r="C157" s="187" t="s">
        <v>297</v>
      </c>
      <c r="D157" s="192">
        <v>141.20000000000002</v>
      </c>
      <c r="E157" s="48">
        <f t="shared" si="25"/>
        <v>26.5</v>
      </c>
      <c r="F157" s="38" t="str">
        <f t="shared" si="1"/>
        <v>15:51 - 16:01</v>
      </c>
      <c r="G157" s="38">
        <f t="shared" si="2"/>
        <v>0.66041666666666665</v>
      </c>
      <c r="H157" s="38">
        <f t="shared" si="3"/>
        <v>0.66736111111111118</v>
      </c>
      <c r="I157" s="39" t="str">
        <f t="shared" si="23"/>
        <v>3:21</v>
      </c>
      <c r="J157" s="39" t="str">
        <f t="shared" si="24"/>
        <v>3:31</v>
      </c>
    </row>
    <row r="158" spans="1:10" ht="14" x14ac:dyDescent="0.15">
      <c r="A158" s="143"/>
      <c r="B158" s="162" t="s">
        <v>259</v>
      </c>
      <c r="C158" s="187" t="s">
        <v>297</v>
      </c>
      <c r="D158" s="192">
        <v>141.30000000000001</v>
      </c>
      <c r="E158" s="48">
        <f t="shared" si="25"/>
        <v>26.400000000000006</v>
      </c>
      <c r="F158" s="38" t="str">
        <f t="shared" si="1"/>
        <v>15:51 - 16:01</v>
      </c>
      <c r="G158" s="38">
        <f t="shared" si="2"/>
        <v>0.66041666666666665</v>
      </c>
      <c r="H158" s="38">
        <f t="shared" si="3"/>
        <v>0.66736111111111118</v>
      </c>
      <c r="I158" s="39" t="str">
        <f t="shared" si="23"/>
        <v>3:21</v>
      </c>
      <c r="J158" s="39" t="str">
        <f t="shared" si="24"/>
        <v>3:31</v>
      </c>
    </row>
    <row r="159" spans="1:10" ht="14" x14ac:dyDescent="0.15">
      <c r="A159" s="65"/>
      <c r="B159" s="59" t="s">
        <v>224</v>
      </c>
      <c r="C159" s="186" t="s">
        <v>37</v>
      </c>
      <c r="D159" s="192">
        <v>142.30000000000001</v>
      </c>
      <c r="E159" s="48">
        <f t="shared" si="25"/>
        <v>25.400000000000006</v>
      </c>
      <c r="F159" s="38" t="str">
        <f t="shared" si="1"/>
        <v>15:53 - 16:03</v>
      </c>
      <c r="G159" s="38">
        <f t="shared" si="2"/>
        <v>0.66180555555555554</v>
      </c>
      <c r="H159" s="38">
        <f t="shared" si="3"/>
        <v>0.66875000000000007</v>
      </c>
      <c r="I159" s="39" t="str">
        <f t="shared" si="23"/>
        <v>3:23</v>
      </c>
      <c r="J159" s="39" t="str">
        <f t="shared" si="24"/>
        <v>3:33</v>
      </c>
    </row>
    <row r="160" spans="1:10" ht="14" x14ac:dyDescent="0.15">
      <c r="A160" s="50"/>
      <c r="B160" s="65"/>
      <c r="C160" s="188" t="s">
        <v>182</v>
      </c>
      <c r="D160" s="192">
        <v>144.4</v>
      </c>
      <c r="E160" s="48">
        <f t="shared" si="25"/>
        <v>23.300000000000011</v>
      </c>
      <c r="F160" s="38" t="str">
        <f t="shared" si="1"/>
        <v>15:56 - 16:06</v>
      </c>
      <c r="G160" s="38">
        <f t="shared" si="2"/>
        <v>0.66388888888888897</v>
      </c>
      <c r="H160" s="38">
        <f t="shared" si="3"/>
        <v>0.67083333333333339</v>
      </c>
      <c r="I160" s="39" t="str">
        <f t="shared" si="23"/>
        <v>3:26</v>
      </c>
      <c r="J160" s="39" t="str">
        <f t="shared" si="24"/>
        <v>3:36</v>
      </c>
    </row>
    <row r="161" spans="1:10" ht="14" x14ac:dyDescent="0.15">
      <c r="A161" s="50"/>
      <c r="B161" s="65" t="s">
        <v>224</v>
      </c>
      <c r="C161" s="188" t="s">
        <v>37</v>
      </c>
      <c r="D161" s="192">
        <v>144.70000000000002</v>
      </c>
      <c r="E161" s="48">
        <f t="shared" si="25"/>
        <v>23</v>
      </c>
      <c r="F161" s="38" t="str">
        <f t="shared" si="1"/>
        <v>15:56 - 16:07</v>
      </c>
      <c r="G161" s="38">
        <f t="shared" si="2"/>
        <v>0.66388888888888897</v>
      </c>
      <c r="H161" s="38">
        <f t="shared" si="3"/>
        <v>0.67152777777777783</v>
      </c>
      <c r="I161" s="39" t="str">
        <f t="shared" si="23"/>
        <v>3:26</v>
      </c>
      <c r="J161" s="39" t="str">
        <f t="shared" si="24"/>
        <v>3:37</v>
      </c>
    </row>
    <row r="162" spans="1:10" ht="14" x14ac:dyDescent="0.15">
      <c r="A162" s="50"/>
      <c r="B162" s="65" t="s">
        <v>224</v>
      </c>
      <c r="C162" s="188" t="s">
        <v>37</v>
      </c>
      <c r="D162" s="192">
        <v>145.20000000000002</v>
      </c>
      <c r="E162" s="48">
        <f t="shared" si="25"/>
        <v>22.5</v>
      </c>
      <c r="F162" s="38" t="str">
        <f t="shared" si="1"/>
        <v>15:57 - 16:07</v>
      </c>
      <c r="G162" s="38">
        <f t="shared" si="2"/>
        <v>0.66458333333333341</v>
      </c>
      <c r="H162" s="38">
        <f t="shared" si="3"/>
        <v>0.67152777777777783</v>
      </c>
      <c r="I162" s="39" t="str">
        <f t="shared" si="23"/>
        <v>3:27</v>
      </c>
      <c r="J162" s="39" t="str">
        <f t="shared" si="24"/>
        <v>3:37</v>
      </c>
    </row>
    <row r="163" spans="1:10" ht="14" x14ac:dyDescent="0.15">
      <c r="A163" s="65"/>
      <c r="B163" s="65" t="s">
        <v>224</v>
      </c>
      <c r="C163" s="187" t="s">
        <v>18</v>
      </c>
      <c r="D163" s="192">
        <v>145.30000000000001</v>
      </c>
      <c r="E163" s="48">
        <f t="shared" si="25"/>
        <v>22.400000000000006</v>
      </c>
      <c r="F163" s="38" t="str">
        <f t="shared" si="1"/>
        <v>15:57 - 16:07</v>
      </c>
      <c r="G163" s="38">
        <f t="shared" si="2"/>
        <v>0.66458333333333341</v>
      </c>
      <c r="H163" s="38">
        <f t="shared" si="3"/>
        <v>0.67152777777777783</v>
      </c>
      <c r="I163" s="39" t="str">
        <f t="shared" si="23"/>
        <v>3:27</v>
      </c>
      <c r="J163" s="39" t="str">
        <f t="shared" si="24"/>
        <v>3:37</v>
      </c>
    </row>
    <row r="164" spans="1:10" ht="14" x14ac:dyDescent="0.15">
      <c r="A164" s="65"/>
      <c r="B164" s="57" t="s">
        <v>259</v>
      </c>
      <c r="C164" s="186" t="s">
        <v>183</v>
      </c>
      <c r="D164" s="192">
        <v>146.20000000000002</v>
      </c>
      <c r="E164" s="48">
        <f t="shared" si="25"/>
        <v>21.5</v>
      </c>
      <c r="F164" s="38" t="str">
        <f t="shared" si="1"/>
        <v>15:58 - 16:09</v>
      </c>
      <c r="G164" s="38">
        <f t="shared" si="2"/>
        <v>0.66527777777777786</v>
      </c>
      <c r="H164" s="38">
        <f t="shared" si="3"/>
        <v>0.67291666666666672</v>
      </c>
      <c r="I164" s="39" t="str">
        <f t="shared" si="23"/>
        <v>3:28</v>
      </c>
      <c r="J164" s="39" t="str">
        <f t="shared" si="24"/>
        <v>3:39</v>
      </c>
    </row>
    <row r="165" spans="1:10" ht="14" x14ac:dyDescent="0.15">
      <c r="A165" s="65"/>
      <c r="B165" s="57" t="s">
        <v>224</v>
      </c>
      <c r="C165" s="186" t="s">
        <v>37</v>
      </c>
      <c r="D165" s="192">
        <v>147.30000000000001</v>
      </c>
      <c r="E165" s="48">
        <f t="shared" si="25"/>
        <v>20.400000000000006</v>
      </c>
      <c r="F165" s="38" t="str">
        <f t="shared" si="1"/>
        <v>16:00 - 16:10</v>
      </c>
      <c r="G165" s="38">
        <f t="shared" si="2"/>
        <v>0.66666666666666674</v>
      </c>
      <c r="H165" s="38">
        <f t="shared" si="3"/>
        <v>0.67361111111111116</v>
      </c>
      <c r="I165" s="39" t="str">
        <f t="shared" si="23"/>
        <v>3:30</v>
      </c>
      <c r="J165" s="39" t="str">
        <f t="shared" si="24"/>
        <v>3:40</v>
      </c>
    </row>
    <row r="166" spans="1:10" ht="14" x14ac:dyDescent="0.15">
      <c r="A166" s="65"/>
      <c r="B166" s="57"/>
      <c r="C166" s="186" t="s">
        <v>184</v>
      </c>
      <c r="D166" s="192">
        <v>147.70000000000002</v>
      </c>
      <c r="E166" s="48">
        <f t="shared" si="25"/>
        <v>20</v>
      </c>
      <c r="F166" s="38" t="str">
        <f t="shared" si="1"/>
        <v>16:01 - 16:11</v>
      </c>
      <c r="G166" s="38">
        <f t="shared" si="2"/>
        <v>0.66736111111111118</v>
      </c>
      <c r="H166" s="38">
        <f t="shared" si="3"/>
        <v>0.6743055555555556</v>
      </c>
      <c r="I166" s="39" t="str">
        <f t="shared" ref="I166:I182" si="26">TEXT(D166/$C$10/24,"h:mm")</f>
        <v>3:31</v>
      </c>
      <c r="J166" s="39" t="str">
        <f t="shared" ref="J166:J182" si="27">TEXT(D166/$C$11/24,"h:mm")</f>
        <v>3:41</v>
      </c>
    </row>
    <row r="167" spans="1:10" ht="14" x14ac:dyDescent="0.15">
      <c r="A167" s="49"/>
      <c r="B167" s="65" t="s">
        <v>260</v>
      </c>
      <c r="C167" s="187" t="s">
        <v>183</v>
      </c>
      <c r="D167" s="192">
        <v>147.9</v>
      </c>
      <c r="E167" s="48">
        <f t="shared" ref="E167:E182" si="28">$D$183-D167</f>
        <v>19.800000000000011</v>
      </c>
      <c r="F167" s="38" t="str">
        <f t="shared" si="1"/>
        <v>16:01 - 16:11</v>
      </c>
      <c r="G167" s="38">
        <f t="shared" si="2"/>
        <v>0.66736111111111118</v>
      </c>
      <c r="H167" s="38">
        <f t="shared" si="3"/>
        <v>0.6743055555555556</v>
      </c>
      <c r="I167" s="39" t="str">
        <f t="shared" si="26"/>
        <v>3:31</v>
      </c>
      <c r="J167" s="39" t="str">
        <f t="shared" si="27"/>
        <v>3:41</v>
      </c>
    </row>
    <row r="168" spans="1:10" ht="14" x14ac:dyDescent="0.15">
      <c r="A168" s="65"/>
      <c r="B168" s="65"/>
      <c r="C168" s="187" t="s">
        <v>185</v>
      </c>
      <c r="D168" s="192">
        <v>149.9</v>
      </c>
      <c r="E168" s="48">
        <f t="shared" si="28"/>
        <v>17.800000000000011</v>
      </c>
      <c r="F168" s="38" t="str">
        <f t="shared" si="1"/>
        <v>16:04 - 16:14</v>
      </c>
      <c r="G168" s="38">
        <f t="shared" si="2"/>
        <v>0.66944444444444451</v>
      </c>
      <c r="H168" s="38">
        <f t="shared" si="3"/>
        <v>0.67638888888888893</v>
      </c>
      <c r="I168" s="39" t="str">
        <f t="shared" si="26"/>
        <v>3:34</v>
      </c>
      <c r="J168" s="39" t="str">
        <f t="shared" si="27"/>
        <v>3:44</v>
      </c>
    </row>
    <row r="169" spans="1:10" ht="14" x14ac:dyDescent="0.15">
      <c r="A169" s="50"/>
      <c r="B169" s="45" t="s">
        <v>260</v>
      </c>
      <c r="C169" s="188" t="s">
        <v>186</v>
      </c>
      <c r="D169" s="192">
        <v>150.60000000000002</v>
      </c>
      <c r="E169" s="48">
        <f t="shared" si="28"/>
        <v>17.099999999999994</v>
      </c>
      <c r="F169" s="38" t="str">
        <f t="shared" si="1"/>
        <v>16:05 - 16:15</v>
      </c>
      <c r="G169" s="38">
        <f t="shared" si="2"/>
        <v>0.67013888888888895</v>
      </c>
      <c r="H169" s="38">
        <f t="shared" si="3"/>
        <v>0.67708333333333337</v>
      </c>
      <c r="I169" s="39" t="str">
        <f t="shared" si="26"/>
        <v>3:35</v>
      </c>
      <c r="J169" s="39" t="str">
        <f t="shared" si="27"/>
        <v>3:45</v>
      </c>
    </row>
    <row r="170" spans="1:10" ht="14" x14ac:dyDescent="0.15">
      <c r="A170" s="65"/>
      <c r="B170" s="65"/>
      <c r="C170" s="187" t="s">
        <v>187</v>
      </c>
      <c r="D170" s="192">
        <v>154.60000000000002</v>
      </c>
      <c r="E170" s="48">
        <f t="shared" si="28"/>
        <v>13.099999999999994</v>
      </c>
      <c r="F170" s="38" t="str">
        <f t="shared" si="1"/>
        <v>16:10 - 16:21</v>
      </c>
      <c r="G170" s="38">
        <f t="shared" si="2"/>
        <v>0.67361111111111116</v>
      </c>
      <c r="H170" s="38">
        <f t="shared" si="3"/>
        <v>0.68125000000000002</v>
      </c>
      <c r="I170" s="39" t="str">
        <f t="shared" si="26"/>
        <v>3:40</v>
      </c>
      <c r="J170" s="39" t="str">
        <f t="shared" si="27"/>
        <v>3:51</v>
      </c>
    </row>
    <row r="171" spans="1:10" ht="14" x14ac:dyDescent="0.15">
      <c r="A171" s="65"/>
      <c r="B171" s="45" t="s">
        <v>260</v>
      </c>
      <c r="C171" s="188" t="s">
        <v>269</v>
      </c>
      <c r="D171" s="192">
        <v>156.10000000000002</v>
      </c>
      <c r="E171" s="48">
        <f t="shared" si="28"/>
        <v>11.599999999999994</v>
      </c>
      <c r="F171" s="38" t="str">
        <f t="shared" si="1"/>
        <v>16:13 - 16:24</v>
      </c>
      <c r="G171" s="38">
        <f t="shared" si="2"/>
        <v>0.67569444444444449</v>
      </c>
      <c r="H171" s="38">
        <f t="shared" si="3"/>
        <v>0.68333333333333335</v>
      </c>
      <c r="I171" s="46" t="str">
        <f t="shared" si="26"/>
        <v>3:43</v>
      </c>
      <c r="J171" s="46" t="str">
        <f t="shared" si="27"/>
        <v>3:54</v>
      </c>
    </row>
    <row r="172" spans="1:10" x14ac:dyDescent="0.15">
      <c r="A172" s="50"/>
      <c r="B172" s="65" t="s">
        <v>268</v>
      </c>
      <c r="C172" s="188"/>
      <c r="D172" s="192">
        <v>156.30000000000001</v>
      </c>
      <c r="E172" s="48">
        <f t="shared" si="28"/>
        <v>11.400000000000006</v>
      </c>
      <c r="F172" s="38" t="str">
        <f t="shared" si="1"/>
        <v>16:13 - 16:24</v>
      </c>
      <c r="G172" s="38">
        <f t="shared" si="2"/>
        <v>0.67569444444444449</v>
      </c>
      <c r="H172" s="38">
        <f t="shared" si="3"/>
        <v>0.68333333333333335</v>
      </c>
      <c r="I172" s="39" t="str">
        <f t="shared" si="26"/>
        <v>3:43</v>
      </c>
      <c r="J172" s="39" t="str">
        <f t="shared" si="27"/>
        <v>3:54</v>
      </c>
    </row>
    <row r="173" spans="1:10" ht="14" x14ac:dyDescent="0.15">
      <c r="A173" s="50"/>
      <c r="B173" s="45" t="s">
        <v>260</v>
      </c>
      <c r="C173" s="188" t="s">
        <v>17</v>
      </c>
      <c r="D173" s="192">
        <v>156.60000000000002</v>
      </c>
      <c r="E173" s="48">
        <f t="shared" si="28"/>
        <v>11.099999999999994</v>
      </c>
      <c r="F173" s="38" t="str">
        <f t="shared" si="1"/>
        <v>16:13 - 16:24</v>
      </c>
      <c r="G173" s="38">
        <f t="shared" si="2"/>
        <v>0.67569444444444449</v>
      </c>
      <c r="H173" s="38">
        <f t="shared" si="3"/>
        <v>0.68333333333333335</v>
      </c>
      <c r="I173" s="39" t="str">
        <f t="shared" si="26"/>
        <v>3:43</v>
      </c>
      <c r="J173" s="39" t="str">
        <f t="shared" si="27"/>
        <v>3:54</v>
      </c>
    </row>
    <row r="174" spans="1:10" ht="14" x14ac:dyDescent="0.15">
      <c r="A174" s="65"/>
      <c r="B174" s="57" t="s">
        <v>224</v>
      </c>
      <c r="C174" s="189" t="s">
        <v>270</v>
      </c>
      <c r="D174" s="192">
        <v>157.9</v>
      </c>
      <c r="E174" s="48">
        <f t="shared" si="28"/>
        <v>9.8000000000000114</v>
      </c>
      <c r="F174" s="38" t="str">
        <f t="shared" si="1"/>
        <v>16:15 - 16:26</v>
      </c>
      <c r="G174" s="38">
        <f t="shared" si="2"/>
        <v>0.67708333333333337</v>
      </c>
      <c r="H174" s="38">
        <f t="shared" si="3"/>
        <v>0.68472222222222223</v>
      </c>
      <c r="I174" s="39" t="str">
        <f t="shared" si="26"/>
        <v>3:45</v>
      </c>
      <c r="J174" s="39" t="str">
        <f t="shared" si="27"/>
        <v>3:56</v>
      </c>
    </row>
    <row r="175" spans="1:10" ht="14" x14ac:dyDescent="0.15">
      <c r="A175" s="65"/>
      <c r="B175" s="65" t="s">
        <v>260</v>
      </c>
      <c r="C175" s="188" t="s">
        <v>183</v>
      </c>
      <c r="D175" s="192">
        <v>160.10000000000002</v>
      </c>
      <c r="E175" s="48">
        <f t="shared" si="28"/>
        <v>7.5999999999999943</v>
      </c>
      <c r="F175" s="38" t="str">
        <f t="shared" si="1"/>
        <v>16:18 - 16:30</v>
      </c>
      <c r="G175" s="38">
        <f t="shared" si="2"/>
        <v>0.6791666666666667</v>
      </c>
      <c r="H175" s="38">
        <f t="shared" si="3"/>
        <v>0.6875</v>
      </c>
      <c r="I175" s="39" t="str">
        <f t="shared" si="26"/>
        <v>3:48</v>
      </c>
      <c r="J175" s="39" t="str">
        <f t="shared" si="27"/>
        <v>4:00</v>
      </c>
    </row>
    <row r="176" spans="1:10" ht="14" x14ac:dyDescent="0.15">
      <c r="A176" s="65"/>
      <c r="B176" s="65" t="s">
        <v>224</v>
      </c>
      <c r="C176" s="187" t="s">
        <v>18</v>
      </c>
      <c r="D176" s="192">
        <v>161.30000000000001</v>
      </c>
      <c r="E176" s="48">
        <f t="shared" si="28"/>
        <v>6.4000000000000057</v>
      </c>
      <c r="F176" s="38" t="str">
        <f t="shared" si="1"/>
        <v>16:20 - 16:31</v>
      </c>
      <c r="G176" s="38">
        <f t="shared" si="2"/>
        <v>0.68055555555555558</v>
      </c>
      <c r="H176" s="38">
        <f t="shared" si="3"/>
        <v>0.68819444444444444</v>
      </c>
      <c r="I176" s="39" t="str">
        <f t="shared" si="26"/>
        <v>3:50</v>
      </c>
      <c r="J176" s="39" t="str">
        <f t="shared" si="27"/>
        <v>4:01</v>
      </c>
    </row>
    <row r="177" spans="1:10" ht="14" x14ac:dyDescent="0.15">
      <c r="A177" s="65"/>
      <c r="B177" s="65"/>
      <c r="C177" s="187" t="s">
        <v>184</v>
      </c>
      <c r="D177" s="192">
        <v>161.60000000000002</v>
      </c>
      <c r="E177" s="48">
        <f t="shared" si="28"/>
        <v>6.0999999999999943</v>
      </c>
      <c r="F177" s="38" t="str">
        <f t="shared" si="1"/>
        <v>16:20 - 16:32</v>
      </c>
      <c r="G177" s="38">
        <f t="shared" si="2"/>
        <v>0.68055555555555558</v>
      </c>
      <c r="H177" s="38">
        <f t="shared" si="3"/>
        <v>0.68888888888888888</v>
      </c>
      <c r="I177" s="39" t="str">
        <f t="shared" si="26"/>
        <v>3:50</v>
      </c>
      <c r="J177" s="39" t="str">
        <f t="shared" si="27"/>
        <v>4:02</v>
      </c>
    </row>
    <row r="178" spans="1:10" ht="14" x14ac:dyDescent="0.15">
      <c r="A178" s="50"/>
      <c r="B178" s="68" t="s">
        <v>260</v>
      </c>
      <c r="C178" s="187" t="s">
        <v>183</v>
      </c>
      <c r="D178" s="192">
        <v>161.80000000000001</v>
      </c>
      <c r="E178" s="48">
        <f t="shared" si="28"/>
        <v>5.9000000000000057</v>
      </c>
      <c r="F178" s="38" t="str">
        <f t="shared" si="1"/>
        <v>16:21 - 16:32</v>
      </c>
      <c r="G178" s="38">
        <f t="shared" si="2"/>
        <v>0.68125000000000002</v>
      </c>
      <c r="H178" s="38">
        <f t="shared" si="3"/>
        <v>0.68888888888888888</v>
      </c>
      <c r="I178" s="39" t="str">
        <f t="shared" si="26"/>
        <v>3:51</v>
      </c>
      <c r="J178" s="39" t="str">
        <f t="shared" si="27"/>
        <v>4:02</v>
      </c>
    </row>
    <row r="179" spans="1:10" ht="14" x14ac:dyDescent="0.15">
      <c r="A179" s="50"/>
      <c r="B179" s="68"/>
      <c r="C179" s="187" t="s">
        <v>185</v>
      </c>
      <c r="D179" s="192">
        <v>163.80000000000001</v>
      </c>
      <c r="E179" s="48">
        <f t="shared" si="28"/>
        <v>3.9000000000000057</v>
      </c>
      <c r="F179" s="38" t="str">
        <f t="shared" si="1"/>
        <v>16:24 - 16:35</v>
      </c>
      <c r="G179" s="38">
        <f t="shared" si="2"/>
        <v>0.68333333333333335</v>
      </c>
      <c r="H179" s="38">
        <f t="shared" si="3"/>
        <v>0.69097222222222221</v>
      </c>
      <c r="I179" s="39" t="str">
        <f t="shared" si="26"/>
        <v>3:54</v>
      </c>
      <c r="J179" s="39" t="str">
        <f t="shared" si="27"/>
        <v>4:05</v>
      </c>
    </row>
    <row r="180" spans="1:10" ht="14" x14ac:dyDescent="0.15">
      <c r="A180" s="50"/>
      <c r="B180" s="65" t="s">
        <v>260</v>
      </c>
      <c r="C180" s="188" t="s">
        <v>186</v>
      </c>
      <c r="D180" s="192">
        <v>164.5</v>
      </c>
      <c r="E180" s="48">
        <f t="shared" si="28"/>
        <v>3.2000000000000171</v>
      </c>
      <c r="F180" s="38" t="str">
        <f t="shared" si="1"/>
        <v>16:25 - 16:36</v>
      </c>
      <c r="G180" s="38">
        <f t="shared" si="2"/>
        <v>0.68402777777777779</v>
      </c>
      <c r="H180" s="38">
        <f t="shared" si="3"/>
        <v>0.69166666666666665</v>
      </c>
      <c r="I180" s="39" t="str">
        <f t="shared" si="26"/>
        <v>3:55</v>
      </c>
      <c r="J180" s="39" t="str">
        <f t="shared" si="27"/>
        <v>4:06</v>
      </c>
    </row>
    <row r="181" spans="1:10" ht="14" x14ac:dyDescent="0.15">
      <c r="A181" s="50"/>
      <c r="B181" s="65"/>
      <c r="C181" s="188" t="s">
        <v>187</v>
      </c>
      <c r="D181" s="192">
        <v>166.60000000000002</v>
      </c>
      <c r="E181" s="48">
        <f t="shared" si="28"/>
        <v>1.0999999999999943</v>
      </c>
      <c r="F181" s="38" t="str">
        <f t="shared" si="1"/>
        <v>16:28 - 16:39</v>
      </c>
      <c r="G181" s="38">
        <f t="shared" si="2"/>
        <v>0.68611111111111112</v>
      </c>
      <c r="H181" s="38">
        <f t="shared" si="3"/>
        <v>0.69375000000000009</v>
      </c>
      <c r="I181" s="39" t="str">
        <f t="shared" si="26"/>
        <v>3:58</v>
      </c>
      <c r="J181" s="39" t="str">
        <f t="shared" si="27"/>
        <v>4:09</v>
      </c>
    </row>
    <row r="182" spans="1:10" ht="14" x14ac:dyDescent="0.15">
      <c r="A182" s="65"/>
      <c r="B182" s="45" t="s">
        <v>260</v>
      </c>
      <c r="C182" s="187" t="s">
        <v>269</v>
      </c>
      <c r="D182" s="192">
        <v>167.4</v>
      </c>
      <c r="E182" s="48">
        <f t="shared" si="28"/>
        <v>0.30000000000001137</v>
      </c>
      <c r="F182" s="38" t="str">
        <f t="shared" si="1"/>
        <v>16:29 - 16:41</v>
      </c>
      <c r="G182" s="38">
        <f t="shared" si="2"/>
        <v>0.68680555555555556</v>
      </c>
      <c r="H182" s="38">
        <f t="shared" si="3"/>
        <v>0.69513888888888897</v>
      </c>
      <c r="I182" s="39" t="str">
        <f t="shared" si="26"/>
        <v>3:59</v>
      </c>
      <c r="J182" s="39" t="str">
        <f t="shared" si="27"/>
        <v>4:11</v>
      </c>
    </row>
    <row r="183" spans="1:10" ht="23.25" customHeight="1" x14ac:dyDescent="0.15">
      <c r="A183" s="152" t="s">
        <v>25</v>
      </c>
      <c r="B183" s="153"/>
      <c r="C183" s="190" t="s">
        <v>61</v>
      </c>
      <c r="D183" s="192">
        <v>167.70000000000002</v>
      </c>
      <c r="E183" s="132">
        <f>D183-D183</f>
        <v>0</v>
      </c>
      <c r="F183" s="38" t="str">
        <f t="shared" si="1"/>
        <v>16:29 - 16:41</v>
      </c>
      <c r="G183" s="38">
        <f t="shared" si="2"/>
        <v>0.68680555555555556</v>
      </c>
      <c r="H183" s="38">
        <f t="shared" si="3"/>
        <v>0.69513888888888897</v>
      </c>
      <c r="I183" s="39" t="str">
        <f t="shared" ref="I183" si="29">TEXT(D183/$C$10/24,"h:mm")</f>
        <v>3:59</v>
      </c>
      <c r="J183" s="39" t="str">
        <f t="shared" ref="J183" si="30">TEXT(D183/$C$11/24,"h:mm")</f>
        <v>4:11</v>
      </c>
    </row>
    <row r="184" spans="1:10" ht="14" x14ac:dyDescent="0.15">
      <c r="C184" s="77" t="s">
        <v>26</v>
      </c>
    </row>
    <row r="185" spans="1:10" x14ac:dyDescent="0.15">
      <c r="C185" s="77"/>
    </row>
    <row r="186" spans="1:10" x14ac:dyDescent="0.15">
      <c r="C186" s="77"/>
    </row>
    <row r="187" spans="1:10" x14ac:dyDescent="0.15">
      <c r="C187" s="77"/>
    </row>
    <row r="188" spans="1:10" ht="25.5" customHeight="1" x14ac:dyDescent="0.15"/>
    <row r="189" spans="1:10" x14ac:dyDescent="0.15">
      <c r="D189" s="198"/>
    </row>
    <row r="190" spans="1:10" x14ac:dyDescent="0.15">
      <c r="D190" s="198"/>
    </row>
    <row r="191" spans="1:10" x14ac:dyDescent="0.15">
      <c r="D191" s="198"/>
    </row>
    <row r="192" spans="1:10" x14ac:dyDescent="0.15">
      <c r="D192" s="198"/>
    </row>
    <row r="193" spans="4:4" x14ac:dyDescent="0.15">
      <c r="D193" s="198"/>
    </row>
    <row r="194" spans="4:4" x14ac:dyDescent="0.15">
      <c r="D194" s="198"/>
    </row>
    <row r="195" spans="4:4" x14ac:dyDescent="0.15">
      <c r="D195" s="198"/>
    </row>
    <row r="196" spans="4:4" x14ac:dyDescent="0.15">
      <c r="D196" s="198"/>
    </row>
    <row r="197" spans="4:4" x14ac:dyDescent="0.15">
      <c r="D197" s="198"/>
    </row>
    <row r="198" spans="4:4" x14ac:dyDescent="0.15">
      <c r="D198" s="198"/>
    </row>
    <row r="199" spans="4:4" x14ac:dyDescent="0.15">
      <c r="D199" s="198"/>
    </row>
    <row r="200" spans="4:4" x14ac:dyDescent="0.15">
      <c r="D200" s="198"/>
    </row>
    <row r="201" spans="4:4" x14ac:dyDescent="0.15">
      <c r="D201" s="198"/>
    </row>
    <row r="202" spans="4:4" x14ac:dyDescent="0.15">
      <c r="D202" s="198"/>
    </row>
    <row r="203" spans="4:4" x14ac:dyDescent="0.15">
      <c r="D203" s="198"/>
    </row>
    <row r="204" spans="4:4" x14ac:dyDescent="0.15">
      <c r="D204" s="198"/>
    </row>
    <row r="205" spans="4:4" ht="14.25" customHeight="1" x14ac:dyDescent="0.15">
      <c r="D205" s="198"/>
    </row>
    <row r="206" spans="4:4" x14ac:dyDescent="0.15">
      <c r="D206" s="198"/>
    </row>
    <row r="207" spans="4:4" x14ac:dyDescent="0.15">
      <c r="D207" s="198"/>
    </row>
    <row r="208" spans="4:4" x14ac:dyDescent="0.15">
      <c r="D208" s="198"/>
    </row>
    <row r="209" spans="4:4" x14ac:dyDescent="0.15">
      <c r="D209" s="198"/>
    </row>
    <row r="210" spans="4:4" x14ac:dyDescent="0.15">
      <c r="D210" s="198"/>
    </row>
    <row r="211" spans="4:4" x14ac:dyDescent="0.15">
      <c r="D211" s="198"/>
    </row>
    <row r="212" spans="4:4" x14ac:dyDescent="0.15">
      <c r="D212" s="198"/>
    </row>
    <row r="213" spans="4:4" ht="27" customHeight="1" x14ac:dyDescent="0.15">
      <c r="D213" s="198"/>
    </row>
    <row r="214" spans="4:4" x14ac:dyDescent="0.15">
      <c r="D214" s="198"/>
    </row>
    <row r="215" spans="4:4" x14ac:dyDescent="0.15">
      <c r="D215" s="198"/>
    </row>
    <row r="216" spans="4:4" x14ac:dyDescent="0.15">
      <c r="D216" s="198"/>
    </row>
    <row r="217" spans="4:4" x14ac:dyDescent="0.15">
      <c r="D217" s="198"/>
    </row>
    <row r="218" spans="4:4" x14ac:dyDescent="0.15">
      <c r="D218" s="198"/>
    </row>
    <row r="219" spans="4:4" x14ac:dyDescent="0.15">
      <c r="D219" s="198"/>
    </row>
    <row r="220" spans="4:4" x14ac:dyDescent="0.15">
      <c r="D220" s="198"/>
    </row>
    <row r="221" spans="4:4" ht="18" customHeight="1" x14ac:dyDescent="0.15">
      <c r="D221" s="198"/>
    </row>
    <row r="222" spans="4:4" x14ac:dyDescent="0.15">
      <c r="D222" s="198"/>
    </row>
    <row r="223" spans="4:4" x14ac:dyDescent="0.15">
      <c r="D223" s="198"/>
    </row>
    <row r="224" spans="4:4" x14ac:dyDescent="0.15">
      <c r="D224" s="198"/>
    </row>
    <row r="225" spans="4:4" x14ac:dyDescent="0.15">
      <c r="D225" s="198"/>
    </row>
    <row r="226" spans="4:4" x14ac:dyDescent="0.15">
      <c r="D226" s="198"/>
    </row>
    <row r="227" spans="4:4" x14ac:dyDescent="0.15">
      <c r="D227" s="198"/>
    </row>
    <row r="228" spans="4:4" x14ac:dyDescent="0.15">
      <c r="D228" s="198"/>
    </row>
    <row r="229" spans="4:4" x14ac:dyDescent="0.15">
      <c r="D229" s="198"/>
    </row>
    <row r="230" spans="4:4" x14ac:dyDescent="0.15">
      <c r="D230" s="198"/>
    </row>
    <row r="231" spans="4:4" x14ac:dyDescent="0.15">
      <c r="D231" s="198"/>
    </row>
    <row r="232" spans="4:4" x14ac:dyDescent="0.15">
      <c r="D232" s="198"/>
    </row>
    <row r="233" spans="4:4" x14ac:dyDescent="0.15">
      <c r="D233" s="198"/>
    </row>
    <row r="234" spans="4:4" x14ac:dyDescent="0.15">
      <c r="D234" s="198"/>
    </row>
    <row r="235" spans="4:4" x14ac:dyDescent="0.15">
      <c r="D235" s="198"/>
    </row>
    <row r="236" spans="4:4" x14ac:dyDescent="0.15">
      <c r="D236" s="198"/>
    </row>
    <row r="237" spans="4:4" x14ac:dyDescent="0.15">
      <c r="D237" s="198"/>
    </row>
    <row r="238" spans="4:4" x14ac:dyDescent="0.15">
      <c r="D238" s="198"/>
    </row>
    <row r="239" spans="4:4" x14ac:dyDescent="0.15">
      <c r="D239" s="198"/>
    </row>
    <row r="240" spans="4:4" x14ac:dyDescent="0.15">
      <c r="D240" s="198"/>
    </row>
    <row r="241" spans="4:4" x14ac:dyDescent="0.15">
      <c r="D241" s="198"/>
    </row>
    <row r="242" spans="4:4" x14ac:dyDescent="0.15">
      <c r="D242" s="198"/>
    </row>
    <row r="243" spans="4:4" x14ac:dyDescent="0.15">
      <c r="D243" s="198"/>
    </row>
    <row r="244" spans="4:4" x14ac:dyDescent="0.15">
      <c r="D244" s="198"/>
    </row>
    <row r="245" spans="4:4" x14ac:dyDescent="0.15">
      <c r="D245" s="198"/>
    </row>
    <row r="246" spans="4:4" x14ac:dyDescent="0.15">
      <c r="D246" s="198"/>
    </row>
    <row r="247" spans="4:4" x14ac:dyDescent="0.15">
      <c r="D247" s="198"/>
    </row>
    <row r="248" spans="4:4" x14ac:dyDescent="0.15">
      <c r="D248" s="198"/>
    </row>
    <row r="249" spans="4:4" x14ac:dyDescent="0.15">
      <c r="D249" s="198"/>
    </row>
    <row r="250" spans="4:4" x14ac:dyDescent="0.15">
      <c r="D250" s="198"/>
    </row>
    <row r="251" spans="4:4" x14ac:dyDescent="0.15">
      <c r="D251" s="198"/>
    </row>
    <row r="252" spans="4:4" x14ac:dyDescent="0.15">
      <c r="D252" s="198"/>
    </row>
    <row r="253" spans="4:4" x14ac:dyDescent="0.15">
      <c r="D253" s="198"/>
    </row>
  </sheetData>
  <sheetProtection selectLockedCells="1" selectUnlockedCells="1"/>
  <printOptions gridLines="1"/>
  <pageMargins left="0.2361111111111111" right="0.2361111111111111" top="0.74791666666666667" bottom="0.74791666666666667" header="0.51180555555555551" footer="0.51180555555555551"/>
  <pageSetup paperSize="9" scale="7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3"/>
  <sheetViews>
    <sheetView topLeftCell="A137" zoomScale="117" workbookViewId="0">
      <selection activeCell="B28" sqref="B28"/>
    </sheetView>
  </sheetViews>
  <sheetFormatPr baseColWidth="10" defaultColWidth="8.5" defaultRowHeight="13" x14ac:dyDescent="0.15"/>
  <cols>
    <col min="1" max="1" width="10.83203125" style="78" customWidth="1"/>
    <col min="2" max="2" width="15.5" style="78" customWidth="1"/>
    <col min="3" max="3" width="26.5" style="78" customWidth="1"/>
    <col min="4" max="4" width="8.6640625" style="78" customWidth="1"/>
    <col min="5" max="5" width="19.5" style="78" customWidth="1"/>
    <col min="6" max="6" width="16.1640625" style="78" customWidth="1"/>
    <col min="7" max="7" width="14.33203125" style="78" customWidth="1"/>
    <col min="8" max="8" width="14.1640625" style="78" customWidth="1"/>
    <col min="9" max="9" width="13.83203125" style="78" customWidth="1"/>
    <col min="10" max="10" width="14.1640625" style="78" customWidth="1"/>
    <col min="11" max="11" width="11.83203125" style="78" customWidth="1"/>
    <col min="12" max="12" width="11.1640625" style="78" customWidth="1"/>
    <col min="13" max="14" width="8.5" style="78" customWidth="1"/>
    <col min="15" max="15" width="12.5" style="78" customWidth="1"/>
    <col min="16" max="16384" width="8.5" style="78"/>
  </cols>
  <sheetData>
    <row r="1" spans="1:12" ht="18" x14ac:dyDescent="0.2">
      <c r="A1" s="79" t="s">
        <v>226</v>
      </c>
      <c r="B1" s="79"/>
    </row>
    <row r="3" spans="1:12" ht="19.5" customHeight="1" x14ac:dyDescent="0.2">
      <c r="A3" s="80" t="s">
        <v>252</v>
      </c>
      <c r="B3" s="80"/>
      <c r="C3" s="81"/>
      <c r="D3" s="81"/>
      <c r="J3" s="82"/>
    </row>
    <row r="5" spans="1:12" ht="14" thickBot="1" x14ac:dyDescent="0.2">
      <c r="A5" s="83" t="s">
        <v>230</v>
      </c>
      <c r="B5" s="84"/>
      <c r="C5" s="85"/>
      <c r="L5" s="86"/>
    </row>
    <row r="6" spans="1:12" ht="14" thickBot="1" x14ac:dyDescent="0.2">
      <c r="A6" s="83" t="s">
        <v>228</v>
      </c>
      <c r="B6" s="84"/>
      <c r="C6" s="87">
        <v>0.47916666666666669</v>
      </c>
      <c r="L6" s="86"/>
    </row>
    <row r="7" spans="1:12" ht="14" thickBot="1" x14ac:dyDescent="0.2">
      <c r="A7" s="88" t="s">
        <v>229</v>
      </c>
      <c r="B7" s="89"/>
      <c r="C7" s="90">
        <v>0.48958333333333331</v>
      </c>
      <c r="L7" s="86"/>
    </row>
    <row r="8" spans="1:12" ht="14" thickBot="1" x14ac:dyDescent="0.2">
      <c r="L8" s="86"/>
    </row>
    <row r="9" spans="1:12" ht="14" thickBot="1" x14ac:dyDescent="0.2">
      <c r="A9" s="83" t="s">
        <v>231</v>
      </c>
      <c r="B9" s="84"/>
      <c r="C9" s="85"/>
      <c r="L9" s="86"/>
    </row>
    <row r="10" spans="1:12" x14ac:dyDescent="0.15">
      <c r="A10" s="83" t="s">
        <v>11</v>
      </c>
      <c r="B10" s="84"/>
      <c r="C10" s="91">
        <v>42</v>
      </c>
      <c r="D10" s="86"/>
      <c r="E10" s="86"/>
      <c r="F10" s="86"/>
      <c r="G10" s="86"/>
    </row>
    <row r="11" spans="1:12" ht="14" thickBot="1" x14ac:dyDescent="0.2">
      <c r="A11" s="92" t="s">
        <v>12</v>
      </c>
      <c r="B11" s="93"/>
      <c r="C11" s="94">
        <v>38</v>
      </c>
      <c r="D11" s="86"/>
      <c r="E11" s="86"/>
      <c r="F11" s="86"/>
      <c r="G11" s="86"/>
    </row>
    <row r="12" spans="1:12" x14ac:dyDescent="0.15">
      <c r="D12" s="86"/>
      <c r="E12" s="86"/>
      <c r="F12" s="86"/>
      <c r="G12" s="86"/>
    </row>
    <row r="13" spans="1:12" x14ac:dyDescent="0.15">
      <c r="A13" s="95"/>
      <c r="B13" s="95" t="s">
        <v>232</v>
      </c>
      <c r="C13" s="95" t="s">
        <v>233</v>
      </c>
      <c r="D13" s="95" t="s">
        <v>234</v>
      </c>
      <c r="E13" s="95" t="s">
        <v>235</v>
      </c>
      <c r="F13" s="95" t="s">
        <v>236</v>
      </c>
      <c r="G13" s="95" t="s">
        <v>237</v>
      </c>
      <c r="H13" s="95" t="s">
        <v>238</v>
      </c>
      <c r="I13" s="95" t="s">
        <v>239</v>
      </c>
      <c r="J13" s="95" t="s">
        <v>240</v>
      </c>
    </row>
    <row r="14" spans="1:12" x14ac:dyDescent="0.15">
      <c r="A14" s="96"/>
      <c r="B14" s="96"/>
      <c r="C14" s="96" t="s">
        <v>330</v>
      </c>
      <c r="D14" s="95" t="s">
        <v>13</v>
      </c>
      <c r="E14" s="95" t="s">
        <v>13</v>
      </c>
      <c r="F14" s="95" t="s">
        <v>14</v>
      </c>
      <c r="G14" s="95" t="s">
        <v>15</v>
      </c>
      <c r="H14" s="95" t="s">
        <v>15</v>
      </c>
      <c r="I14" s="95" t="s">
        <v>15</v>
      </c>
      <c r="J14" s="95" t="s">
        <v>15</v>
      </c>
    </row>
    <row r="15" spans="1:12" ht="21" customHeight="1" x14ac:dyDescent="0.15">
      <c r="A15" s="149" t="s">
        <v>16</v>
      </c>
      <c r="B15" s="150"/>
      <c r="C15" s="151" t="s">
        <v>53</v>
      </c>
      <c r="D15" s="53">
        <v>0</v>
      </c>
      <c r="E15" s="53"/>
      <c r="F15" s="54" t="s">
        <v>27</v>
      </c>
      <c r="G15" s="55">
        <v>0.47916666666666669</v>
      </c>
      <c r="H15" s="55">
        <v>0.47916666666666669</v>
      </c>
      <c r="I15" s="60" t="str">
        <f>TEXT(D15/$C$10/24,"h:mm")</f>
        <v>0:00</v>
      </c>
      <c r="J15" s="56" t="str">
        <f>TEXT(D15/$C$11/24,"h:mm")</f>
        <v>0:00</v>
      </c>
    </row>
    <row r="16" spans="1:12" ht="12.75" customHeight="1" x14ac:dyDescent="0.15">
      <c r="A16" s="98"/>
      <c r="B16" s="70" t="s">
        <v>259</v>
      </c>
      <c r="C16" s="99" t="s">
        <v>54</v>
      </c>
      <c r="D16" s="42">
        <v>0.1</v>
      </c>
      <c r="E16" s="53"/>
      <c r="F16" s="54"/>
      <c r="G16" s="100"/>
      <c r="H16" s="100"/>
      <c r="I16" s="100"/>
      <c r="J16" s="100"/>
    </row>
    <row r="17" spans="1:10" ht="12.75" customHeight="1" x14ac:dyDescent="0.15">
      <c r="A17" s="98"/>
      <c r="B17" s="70" t="s">
        <v>260</v>
      </c>
      <c r="C17" s="99" t="s">
        <v>55</v>
      </c>
      <c r="D17" s="42">
        <v>0.2</v>
      </c>
      <c r="E17" s="53"/>
      <c r="F17" s="54"/>
      <c r="G17" s="100"/>
      <c r="H17" s="100"/>
      <c r="I17" s="100"/>
      <c r="J17" s="100"/>
    </row>
    <row r="18" spans="1:10" ht="12.75" customHeight="1" x14ac:dyDescent="0.15">
      <c r="A18" s="98"/>
      <c r="B18" s="70" t="s">
        <v>224</v>
      </c>
      <c r="C18" s="99" t="s">
        <v>56</v>
      </c>
      <c r="D18" s="42">
        <v>0.9</v>
      </c>
      <c r="E18" s="53"/>
      <c r="F18" s="54"/>
      <c r="G18" s="100"/>
      <c r="H18" s="100"/>
      <c r="I18" s="100"/>
      <c r="J18" s="100"/>
    </row>
    <row r="19" spans="1:10" ht="12.75" customHeight="1" x14ac:dyDescent="0.15">
      <c r="A19" s="98"/>
      <c r="B19" s="70"/>
      <c r="C19" s="99" t="s">
        <v>57</v>
      </c>
      <c r="D19" s="42">
        <v>1.5</v>
      </c>
      <c r="E19" s="53"/>
      <c r="F19" s="54"/>
      <c r="G19" s="100"/>
      <c r="H19" s="100"/>
      <c r="I19" s="100"/>
      <c r="J19" s="100"/>
    </row>
    <row r="20" spans="1:10" ht="12.75" customHeight="1" x14ac:dyDescent="0.15">
      <c r="A20" s="98"/>
      <c r="B20" s="70" t="s">
        <v>259</v>
      </c>
      <c r="C20" s="99" t="s">
        <v>380</v>
      </c>
      <c r="D20" s="42">
        <v>2.4</v>
      </c>
      <c r="E20" s="53"/>
      <c r="F20" s="54"/>
      <c r="G20" s="100"/>
      <c r="H20" s="100"/>
      <c r="I20" s="100"/>
      <c r="J20" s="100"/>
    </row>
    <row r="21" spans="1:10" ht="12.75" customHeight="1" x14ac:dyDescent="0.15">
      <c r="A21" s="98"/>
      <c r="B21" s="70" t="s">
        <v>224</v>
      </c>
      <c r="C21" s="99" t="s">
        <v>17</v>
      </c>
      <c r="D21" s="42">
        <v>2.7</v>
      </c>
      <c r="E21" s="53"/>
      <c r="F21" s="54"/>
      <c r="G21" s="100"/>
      <c r="H21" s="100"/>
      <c r="I21" s="100"/>
      <c r="J21" s="100"/>
    </row>
    <row r="22" spans="1:10" ht="15" customHeight="1" x14ac:dyDescent="0.15">
      <c r="A22" s="98"/>
      <c r="B22" s="70" t="s">
        <v>224</v>
      </c>
      <c r="C22" s="99" t="s">
        <v>28</v>
      </c>
      <c r="D22" s="42">
        <v>2.9</v>
      </c>
      <c r="E22" s="53"/>
      <c r="F22" s="54"/>
      <c r="G22" s="100"/>
      <c r="H22" s="100"/>
      <c r="I22" s="100"/>
      <c r="J22" s="100"/>
    </row>
    <row r="23" spans="1:10" ht="15" customHeight="1" x14ac:dyDescent="0.15">
      <c r="A23" s="98"/>
      <c r="B23" s="70" t="s">
        <v>224</v>
      </c>
      <c r="C23" s="99" t="s">
        <v>29</v>
      </c>
      <c r="D23" s="42">
        <v>3.9</v>
      </c>
      <c r="E23" s="53"/>
      <c r="F23" s="54"/>
      <c r="G23" s="100"/>
      <c r="H23" s="100"/>
      <c r="I23" s="100"/>
      <c r="J23" s="100"/>
    </row>
    <row r="24" spans="1:10" ht="15" customHeight="1" x14ac:dyDescent="0.15">
      <c r="A24" s="98"/>
      <c r="B24" s="70" t="s">
        <v>224</v>
      </c>
      <c r="C24" s="99" t="s">
        <v>29</v>
      </c>
      <c r="D24" s="42">
        <v>4.7</v>
      </c>
      <c r="E24" s="53"/>
      <c r="F24" s="54"/>
      <c r="G24" s="100"/>
      <c r="H24" s="100"/>
      <c r="I24" s="100"/>
      <c r="J24" s="100"/>
    </row>
    <row r="25" spans="1:10" ht="15" customHeight="1" x14ac:dyDescent="0.15">
      <c r="A25" s="98"/>
      <c r="B25" s="70" t="s">
        <v>224</v>
      </c>
      <c r="C25" s="99" t="s">
        <v>17</v>
      </c>
      <c r="D25" s="42">
        <v>5.6</v>
      </c>
      <c r="E25" s="53"/>
      <c r="F25" s="54"/>
      <c r="G25" s="100"/>
      <c r="H25" s="100"/>
      <c r="I25" s="100"/>
      <c r="J25" s="100"/>
    </row>
    <row r="26" spans="1:10" ht="15" customHeight="1" x14ac:dyDescent="0.15">
      <c r="A26" s="98"/>
      <c r="B26" s="70" t="s">
        <v>259</v>
      </c>
      <c r="C26" s="99" t="s">
        <v>18</v>
      </c>
      <c r="D26" s="42">
        <v>9.6</v>
      </c>
      <c r="E26" s="53"/>
      <c r="F26" s="54"/>
      <c r="G26" s="100"/>
      <c r="H26" s="100"/>
      <c r="I26" s="100"/>
      <c r="J26" s="100"/>
    </row>
    <row r="27" spans="1:10" ht="15" customHeight="1" x14ac:dyDescent="0.15">
      <c r="A27" s="98"/>
      <c r="B27" s="70"/>
      <c r="C27" s="99" t="s">
        <v>298</v>
      </c>
      <c r="D27" s="42">
        <v>10.3</v>
      </c>
      <c r="E27" s="53"/>
      <c r="F27" s="54"/>
      <c r="G27" s="100"/>
      <c r="H27" s="100"/>
      <c r="I27" s="100"/>
      <c r="J27" s="100"/>
    </row>
    <row r="28" spans="1:10" s="82" customFormat="1" ht="14" x14ac:dyDescent="0.15">
      <c r="A28" s="101"/>
      <c r="B28" s="102" t="s">
        <v>241</v>
      </c>
      <c r="C28" s="103" t="s">
        <v>30</v>
      </c>
      <c r="D28" s="104">
        <v>0</v>
      </c>
      <c r="E28" s="105">
        <f>$D$151-D28</f>
        <v>166.8</v>
      </c>
      <c r="F28" s="54" t="str">
        <f t="shared" ref="F28:F151" si="0">TEXT(G28,"h:mm")&amp;" - "&amp;TEXT(H28,"h:mm")</f>
        <v>11:45 - 11:45</v>
      </c>
      <c r="G28" s="55">
        <f t="shared" ref="G28:G151" si="1">$C$7+I28</f>
        <v>0.48958333333333331</v>
      </c>
      <c r="H28" s="55">
        <f t="shared" ref="H28:H151" si="2">$C$7+J28</f>
        <v>0.48958333333333331</v>
      </c>
      <c r="I28" s="60" t="str">
        <f t="shared" ref="I28:I151" si="3">TEXT(D28/$C$10/24,"h:mm")</f>
        <v>0:00</v>
      </c>
      <c r="J28" s="56" t="str">
        <f t="shared" ref="J28:J151" si="4">TEXT(D28/$C$11/24,"h:mm")</f>
        <v>0:00</v>
      </c>
    </row>
    <row r="29" spans="1:10" ht="14" x14ac:dyDescent="0.15">
      <c r="A29" s="106"/>
      <c r="B29" s="59"/>
      <c r="C29" s="43" t="s">
        <v>299</v>
      </c>
      <c r="D29" s="104">
        <v>1.5</v>
      </c>
      <c r="E29" s="105">
        <f>$D$151-D29</f>
        <v>165.3</v>
      </c>
      <c r="F29" s="54" t="str">
        <f t="shared" si="0"/>
        <v>11:47 - 11:47</v>
      </c>
      <c r="G29" s="55">
        <f t="shared" si="1"/>
        <v>0.4909722222222222</v>
      </c>
      <c r="H29" s="55">
        <f t="shared" si="2"/>
        <v>0.4909722222222222</v>
      </c>
      <c r="I29" s="60" t="str">
        <f t="shared" si="3"/>
        <v>0:02</v>
      </c>
      <c r="J29" s="56" t="str">
        <f t="shared" si="4"/>
        <v>0:02</v>
      </c>
    </row>
    <row r="30" spans="1:10" ht="14" x14ac:dyDescent="0.15">
      <c r="A30" s="106"/>
      <c r="B30" s="59"/>
      <c r="C30" s="43" t="s">
        <v>300</v>
      </c>
      <c r="D30" s="104">
        <v>3.5</v>
      </c>
      <c r="E30" s="105">
        <f>$D$151-D30</f>
        <v>163.30000000000001</v>
      </c>
      <c r="F30" s="54" t="str">
        <f t="shared" si="0"/>
        <v>11:50 - 11:50</v>
      </c>
      <c r="G30" s="55">
        <f t="shared" si="1"/>
        <v>0.49305555555555552</v>
      </c>
      <c r="H30" s="55">
        <f t="shared" si="2"/>
        <v>0.49305555555555552</v>
      </c>
      <c r="I30" s="60" t="str">
        <f t="shared" si="3"/>
        <v>0:05</v>
      </c>
      <c r="J30" s="56" t="str">
        <f t="shared" si="4"/>
        <v>0:05</v>
      </c>
    </row>
    <row r="31" spans="1:10" ht="14" x14ac:dyDescent="0.15">
      <c r="A31" s="106"/>
      <c r="B31" s="59" t="s">
        <v>259</v>
      </c>
      <c r="C31" s="43" t="s">
        <v>301</v>
      </c>
      <c r="D31" s="104">
        <v>6.3</v>
      </c>
      <c r="E31" s="105"/>
      <c r="F31" s="54"/>
      <c r="G31" s="55"/>
      <c r="H31" s="55"/>
      <c r="I31" s="60"/>
      <c r="J31" s="56"/>
    </row>
    <row r="32" spans="1:10" ht="14" x14ac:dyDescent="0.15">
      <c r="A32" s="106"/>
      <c r="B32" s="59"/>
      <c r="C32" s="43" t="s">
        <v>302</v>
      </c>
      <c r="D32" s="104">
        <v>6.6</v>
      </c>
      <c r="E32" s="105">
        <f t="shared" ref="E32:E62" si="5">$D$151-D32</f>
        <v>160.20000000000002</v>
      </c>
      <c r="F32" s="54" t="str">
        <f t="shared" si="0"/>
        <v>11:54 - 11:55</v>
      </c>
      <c r="G32" s="55">
        <f t="shared" si="1"/>
        <v>0.49583333333333329</v>
      </c>
      <c r="H32" s="55">
        <f t="shared" si="2"/>
        <v>0.49652777777777773</v>
      </c>
      <c r="I32" s="60" t="str">
        <f t="shared" si="3"/>
        <v>0:09</v>
      </c>
      <c r="J32" s="56" t="str">
        <f t="shared" si="4"/>
        <v>0:10</v>
      </c>
    </row>
    <row r="33" spans="1:10" ht="14" x14ac:dyDescent="0.15">
      <c r="A33" s="106"/>
      <c r="B33" s="59" t="s">
        <v>224</v>
      </c>
      <c r="C33" s="43" t="s">
        <v>18</v>
      </c>
      <c r="D33" s="104">
        <v>7.8</v>
      </c>
      <c r="E33" s="105">
        <f t="shared" si="5"/>
        <v>159</v>
      </c>
      <c r="F33" s="54" t="str">
        <f t="shared" si="0"/>
        <v>11:56 - 11:57</v>
      </c>
      <c r="G33" s="55">
        <f t="shared" si="1"/>
        <v>0.49722222222222218</v>
      </c>
      <c r="H33" s="55">
        <f t="shared" si="2"/>
        <v>0.49791666666666667</v>
      </c>
      <c r="I33" s="60" t="str">
        <f t="shared" si="3"/>
        <v>0:11</v>
      </c>
      <c r="J33" s="56" t="str">
        <f t="shared" si="4"/>
        <v>0:12</v>
      </c>
    </row>
    <row r="34" spans="1:10" ht="14" x14ac:dyDescent="0.15">
      <c r="A34" s="56"/>
      <c r="B34" s="63" t="s">
        <v>260</v>
      </c>
      <c r="C34" s="58" t="s">
        <v>303</v>
      </c>
      <c r="D34" s="107">
        <v>8.4</v>
      </c>
      <c r="E34" s="105">
        <f t="shared" si="5"/>
        <v>158.4</v>
      </c>
      <c r="F34" s="54" t="str">
        <f t="shared" si="0"/>
        <v>11:57 - 11:58</v>
      </c>
      <c r="G34" s="55">
        <f t="shared" si="1"/>
        <v>0.49791666666666667</v>
      </c>
      <c r="H34" s="55">
        <f t="shared" si="2"/>
        <v>0.49861111111111112</v>
      </c>
      <c r="I34" s="60" t="str">
        <f t="shared" si="3"/>
        <v>0:12</v>
      </c>
      <c r="J34" s="56" t="str">
        <f t="shared" si="4"/>
        <v>0:13</v>
      </c>
    </row>
    <row r="35" spans="1:10" ht="14" x14ac:dyDescent="0.15">
      <c r="A35" s="56"/>
      <c r="B35" s="63"/>
      <c r="C35" s="58" t="s">
        <v>90</v>
      </c>
      <c r="D35" s="107">
        <v>9.1999999999999993</v>
      </c>
      <c r="E35" s="105">
        <f t="shared" si="5"/>
        <v>157.60000000000002</v>
      </c>
      <c r="F35" s="54" t="str">
        <f t="shared" si="0"/>
        <v>11:58 - 11:59</v>
      </c>
      <c r="G35" s="55">
        <f t="shared" si="1"/>
        <v>0.49861111111111112</v>
      </c>
      <c r="H35" s="55">
        <f t="shared" si="2"/>
        <v>0.49930555555555556</v>
      </c>
      <c r="I35" s="60" t="str">
        <f t="shared" si="3"/>
        <v>0:13</v>
      </c>
      <c r="J35" s="56" t="str">
        <f t="shared" si="4"/>
        <v>0:14</v>
      </c>
    </row>
    <row r="36" spans="1:10" ht="14" x14ac:dyDescent="0.15">
      <c r="A36" s="106"/>
      <c r="B36" s="59"/>
      <c r="C36" s="43" t="s">
        <v>304</v>
      </c>
      <c r="D36" s="104">
        <v>12.7</v>
      </c>
      <c r="E36" s="105">
        <f t="shared" si="5"/>
        <v>154.10000000000002</v>
      </c>
      <c r="F36" s="54" t="str">
        <f t="shared" si="0"/>
        <v>12:03 - 12:05</v>
      </c>
      <c r="G36" s="55">
        <f t="shared" si="1"/>
        <v>0.50208333333333333</v>
      </c>
      <c r="H36" s="55">
        <f t="shared" si="2"/>
        <v>0.50347222222222221</v>
      </c>
      <c r="I36" s="60" t="str">
        <f t="shared" si="3"/>
        <v>0:18</v>
      </c>
      <c r="J36" s="56" t="str">
        <f t="shared" si="4"/>
        <v>0:20</v>
      </c>
    </row>
    <row r="37" spans="1:10" ht="14" x14ac:dyDescent="0.15">
      <c r="A37" s="143"/>
      <c r="B37" s="163" t="s">
        <v>224</v>
      </c>
      <c r="C37" s="43" t="s">
        <v>18</v>
      </c>
      <c r="D37" s="104">
        <v>16</v>
      </c>
      <c r="E37" s="105">
        <f t="shared" si="5"/>
        <v>150.80000000000001</v>
      </c>
      <c r="F37" s="54" t="str">
        <f t="shared" si="0"/>
        <v>12:07 - 12:10</v>
      </c>
      <c r="G37" s="55">
        <f t="shared" si="1"/>
        <v>0.50486111111111109</v>
      </c>
      <c r="H37" s="55">
        <f t="shared" si="2"/>
        <v>0.50694444444444442</v>
      </c>
      <c r="I37" s="60" t="str">
        <f t="shared" si="3"/>
        <v>0:22</v>
      </c>
      <c r="J37" s="56" t="str">
        <f t="shared" si="4"/>
        <v>0:25</v>
      </c>
    </row>
    <row r="38" spans="1:10" ht="14" x14ac:dyDescent="0.15">
      <c r="A38" s="52"/>
      <c r="B38" s="63" t="s">
        <v>224</v>
      </c>
      <c r="C38" s="58" t="s">
        <v>18</v>
      </c>
      <c r="D38" s="107">
        <v>18.100000000000001</v>
      </c>
      <c r="E38" s="105">
        <f t="shared" si="5"/>
        <v>148.70000000000002</v>
      </c>
      <c r="F38" s="54" t="str">
        <f t="shared" si="0"/>
        <v>12:10 - 12:13</v>
      </c>
      <c r="G38" s="55">
        <f t="shared" si="1"/>
        <v>0.50694444444444442</v>
      </c>
      <c r="H38" s="55">
        <f t="shared" si="2"/>
        <v>0.50902777777777775</v>
      </c>
      <c r="I38" s="60" t="str">
        <f t="shared" si="3"/>
        <v>0:25</v>
      </c>
      <c r="J38" s="56" t="str">
        <f t="shared" si="4"/>
        <v>0:28</v>
      </c>
    </row>
    <row r="39" spans="1:10" ht="14" x14ac:dyDescent="0.15">
      <c r="A39" s="106"/>
      <c r="B39" s="59"/>
      <c r="C39" s="97" t="s">
        <v>305</v>
      </c>
      <c r="D39" s="104">
        <v>19.5</v>
      </c>
      <c r="E39" s="105">
        <f t="shared" si="5"/>
        <v>147.30000000000001</v>
      </c>
      <c r="F39" s="54" t="str">
        <f t="shared" si="0"/>
        <v>12:12 - 12:15</v>
      </c>
      <c r="G39" s="55">
        <f t="shared" si="1"/>
        <v>0.5083333333333333</v>
      </c>
      <c r="H39" s="55">
        <f t="shared" si="2"/>
        <v>0.51041666666666663</v>
      </c>
      <c r="I39" s="108" t="str">
        <f t="shared" si="3"/>
        <v>0:27</v>
      </c>
      <c r="J39" s="108" t="str">
        <f t="shared" si="4"/>
        <v>0:30</v>
      </c>
    </row>
    <row r="40" spans="1:10" ht="14" x14ac:dyDescent="0.15">
      <c r="A40" s="106"/>
      <c r="B40" s="59"/>
      <c r="C40" s="43" t="s">
        <v>306</v>
      </c>
      <c r="D40" s="104">
        <v>21.7</v>
      </c>
      <c r="E40" s="105">
        <f t="shared" si="5"/>
        <v>145.10000000000002</v>
      </c>
      <c r="F40" s="54" t="str">
        <f t="shared" si="0"/>
        <v>12:16 - 12:19</v>
      </c>
      <c r="G40" s="55">
        <f t="shared" si="1"/>
        <v>0.51111111111111107</v>
      </c>
      <c r="H40" s="55">
        <f t="shared" si="2"/>
        <v>0.5131944444444444</v>
      </c>
      <c r="I40" s="60" t="str">
        <f t="shared" si="3"/>
        <v>0:31</v>
      </c>
      <c r="J40" s="56" t="str">
        <f t="shared" si="4"/>
        <v>0:34</v>
      </c>
    </row>
    <row r="41" spans="1:10" ht="14" x14ac:dyDescent="0.15">
      <c r="A41" s="106"/>
      <c r="B41" s="59" t="s">
        <v>224</v>
      </c>
      <c r="C41" s="43" t="s">
        <v>36</v>
      </c>
      <c r="D41" s="104">
        <v>22.9</v>
      </c>
      <c r="E41" s="105">
        <f t="shared" si="5"/>
        <v>143.9</v>
      </c>
      <c r="F41" s="54" t="str">
        <f t="shared" si="0"/>
        <v>12:17 - 12:21</v>
      </c>
      <c r="G41" s="55">
        <f t="shared" si="1"/>
        <v>0.51180555555555551</v>
      </c>
      <c r="H41" s="55">
        <f t="shared" si="2"/>
        <v>0.51458333333333328</v>
      </c>
      <c r="I41" s="60" t="str">
        <f t="shared" si="3"/>
        <v>0:32</v>
      </c>
      <c r="J41" s="56" t="str">
        <f t="shared" si="4"/>
        <v>0:36</v>
      </c>
    </row>
    <row r="42" spans="1:10" ht="14" x14ac:dyDescent="0.15">
      <c r="A42" s="106"/>
      <c r="B42" s="59" t="s">
        <v>224</v>
      </c>
      <c r="C42" s="43" t="s">
        <v>307</v>
      </c>
      <c r="D42" s="104">
        <v>23.3</v>
      </c>
      <c r="E42" s="105">
        <f t="shared" si="5"/>
        <v>143.5</v>
      </c>
      <c r="F42" s="54" t="str">
        <f t="shared" si="0"/>
        <v>12:18 - 12:21</v>
      </c>
      <c r="G42" s="55">
        <f t="shared" si="1"/>
        <v>0.51249999999999996</v>
      </c>
      <c r="H42" s="55">
        <f t="shared" si="2"/>
        <v>0.51458333333333328</v>
      </c>
      <c r="I42" s="60" t="str">
        <f t="shared" si="3"/>
        <v>0:33</v>
      </c>
      <c r="J42" s="56" t="str">
        <f t="shared" si="4"/>
        <v>0:36</v>
      </c>
    </row>
    <row r="43" spans="1:10" ht="14" x14ac:dyDescent="0.15">
      <c r="A43" s="106"/>
      <c r="B43" s="59" t="s">
        <v>259</v>
      </c>
      <c r="C43" s="43" t="s">
        <v>307</v>
      </c>
      <c r="D43" s="104">
        <v>23.5</v>
      </c>
      <c r="E43" s="105">
        <f t="shared" si="5"/>
        <v>143.30000000000001</v>
      </c>
      <c r="F43" s="54" t="str">
        <f t="shared" si="0"/>
        <v>12:18 - 12:22</v>
      </c>
      <c r="G43" s="55">
        <f t="shared" si="1"/>
        <v>0.51249999999999996</v>
      </c>
      <c r="H43" s="55">
        <f t="shared" si="2"/>
        <v>0.51527777777777772</v>
      </c>
      <c r="I43" s="60" t="str">
        <f t="shared" si="3"/>
        <v>0:33</v>
      </c>
      <c r="J43" s="56" t="str">
        <f t="shared" si="4"/>
        <v>0:37</v>
      </c>
    </row>
    <row r="44" spans="1:10" ht="14" x14ac:dyDescent="0.15">
      <c r="A44" s="106"/>
      <c r="B44" s="59" t="s">
        <v>224</v>
      </c>
      <c r="C44" s="43" t="s">
        <v>303</v>
      </c>
      <c r="D44" s="104">
        <v>25.4</v>
      </c>
      <c r="E44" s="105">
        <f t="shared" si="5"/>
        <v>141.4</v>
      </c>
      <c r="F44" s="54" t="str">
        <f t="shared" si="0"/>
        <v>12:21 - 12:25</v>
      </c>
      <c r="G44" s="55">
        <f t="shared" si="1"/>
        <v>0.51458333333333328</v>
      </c>
      <c r="H44" s="55">
        <f t="shared" si="2"/>
        <v>0.51736111111111105</v>
      </c>
      <c r="I44" s="60" t="str">
        <f t="shared" si="3"/>
        <v>0:36</v>
      </c>
      <c r="J44" s="56" t="str">
        <f t="shared" si="4"/>
        <v>0:40</v>
      </c>
    </row>
    <row r="45" spans="1:10" ht="14" x14ac:dyDescent="0.15">
      <c r="A45" s="106"/>
      <c r="B45" s="59" t="s">
        <v>224</v>
      </c>
      <c r="C45" s="43" t="s">
        <v>303</v>
      </c>
      <c r="D45" s="104">
        <v>27.3</v>
      </c>
      <c r="E45" s="105">
        <f t="shared" si="5"/>
        <v>139.5</v>
      </c>
      <c r="F45" s="54" t="str">
        <f t="shared" si="0"/>
        <v>12:24 - 12:28</v>
      </c>
      <c r="G45" s="55">
        <f t="shared" si="1"/>
        <v>0.51666666666666661</v>
      </c>
      <c r="H45" s="55">
        <f t="shared" si="2"/>
        <v>0.51944444444444438</v>
      </c>
      <c r="I45" s="60" t="str">
        <f t="shared" si="3"/>
        <v>0:39</v>
      </c>
      <c r="J45" s="56" t="str">
        <f t="shared" si="4"/>
        <v>0:43</v>
      </c>
    </row>
    <row r="46" spans="1:10" ht="14" x14ac:dyDescent="0.15">
      <c r="A46" s="106"/>
      <c r="B46" s="59" t="s">
        <v>224</v>
      </c>
      <c r="C46" s="43" t="s">
        <v>303</v>
      </c>
      <c r="D46" s="104">
        <v>28.1</v>
      </c>
      <c r="E46" s="105">
        <f t="shared" si="5"/>
        <v>138.70000000000002</v>
      </c>
      <c r="F46" s="54" t="str">
        <f t="shared" si="0"/>
        <v>12:25 - 12:29</v>
      </c>
      <c r="G46" s="55">
        <f t="shared" si="1"/>
        <v>0.51736111111111105</v>
      </c>
      <c r="H46" s="55">
        <f t="shared" si="2"/>
        <v>0.52013888888888882</v>
      </c>
      <c r="I46" s="60" t="str">
        <f t="shared" si="3"/>
        <v>0:40</v>
      </c>
      <c r="J46" s="56" t="str">
        <f t="shared" si="4"/>
        <v>0:44</v>
      </c>
    </row>
    <row r="47" spans="1:10" ht="14" x14ac:dyDescent="0.15">
      <c r="A47" s="106"/>
      <c r="B47" s="59" t="s">
        <v>224</v>
      </c>
      <c r="C47" s="43" t="s">
        <v>303</v>
      </c>
      <c r="D47" s="104">
        <v>28.6</v>
      </c>
      <c r="E47" s="105">
        <f t="shared" si="5"/>
        <v>138.20000000000002</v>
      </c>
      <c r="F47" s="54" t="str">
        <f t="shared" si="0"/>
        <v>12:25 - 12:30</v>
      </c>
      <c r="G47" s="55">
        <f t="shared" si="1"/>
        <v>0.51736111111111105</v>
      </c>
      <c r="H47" s="55">
        <f t="shared" si="2"/>
        <v>0.52083333333333326</v>
      </c>
      <c r="I47" s="60" t="str">
        <f t="shared" si="3"/>
        <v>0:40</v>
      </c>
      <c r="J47" s="56" t="str">
        <f t="shared" si="4"/>
        <v>0:45</v>
      </c>
    </row>
    <row r="48" spans="1:10" x14ac:dyDescent="0.15">
      <c r="A48" s="235" t="s">
        <v>370</v>
      </c>
      <c r="B48" s="221"/>
      <c r="C48" s="43"/>
      <c r="D48" s="104">
        <v>30</v>
      </c>
      <c r="E48" s="105">
        <f t="shared" si="5"/>
        <v>136.80000000000001</v>
      </c>
      <c r="F48" s="54" t="str">
        <f t="shared" si="0"/>
        <v>12:27 - 12:32</v>
      </c>
      <c r="G48" s="55">
        <f t="shared" si="1"/>
        <v>0.51874999999999993</v>
      </c>
      <c r="H48" s="55">
        <f t="shared" si="2"/>
        <v>0.52222222222222225</v>
      </c>
      <c r="I48" s="60" t="str">
        <f t="shared" si="3"/>
        <v>0:42</v>
      </c>
      <c r="J48" s="56" t="str">
        <f t="shared" si="4"/>
        <v>0:47</v>
      </c>
    </row>
    <row r="49" spans="1:10" ht="14" x14ac:dyDescent="0.15">
      <c r="A49" s="236"/>
      <c r="B49" s="59" t="s">
        <v>224</v>
      </c>
      <c r="C49" s="43" t="s">
        <v>303</v>
      </c>
      <c r="D49" s="104">
        <v>34.4</v>
      </c>
      <c r="E49" s="105">
        <f t="shared" si="5"/>
        <v>132.4</v>
      </c>
      <c r="F49" s="54" t="str">
        <f t="shared" si="0"/>
        <v>12:34 - 12:39</v>
      </c>
      <c r="G49" s="55">
        <f t="shared" si="1"/>
        <v>0.52361111111111114</v>
      </c>
      <c r="H49" s="55">
        <f t="shared" si="2"/>
        <v>0.52708333333333335</v>
      </c>
      <c r="I49" s="60" t="str">
        <f t="shared" si="3"/>
        <v>0:49</v>
      </c>
      <c r="J49" s="56" t="str">
        <f t="shared" si="4"/>
        <v>0:54</v>
      </c>
    </row>
    <row r="50" spans="1:10" ht="14" x14ac:dyDescent="0.15">
      <c r="A50" s="236"/>
      <c r="B50" s="59" t="s">
        <v>224</v>
      </c>
      <c r="C50" s="43" t="s">
        <v>308</v>
      </c>
      <c r="D50" s="104">
        <v>36.5</v>
      </c>
      <c r="E50" s="105">
        <f t="shared" si="5"/>
        <v>130.30000000000001</v>
      </c>
      <c r="F50" s="54" t="str">
        <f t="shared" si="0"/>
        <v>12:37 - 12:42</v>
      </c>
      <c r="G50" s="55">
        <f t="shared" si="1"/>
        <v>0.52569444444444446</v>
      </c>
      <c r="H50" s="55">
        <f t="shared" si="2"/>
        <v>0.52916666666666667</v>
      </c>
      <c r="I50" s="60" t="str">
        <f t="shared" si="3"/>
        <v>0:52</v>
      </c>
      <c r="J50" s="56" t="str">
        <f t="shared" si="4"/>
        <v>0:57</v>
      </c>
    </row>
    <row r="51" spans="1:10" ht="14" x14ac:dyDescent="0.15">
      <c r="A51" s="236"/>
      <c r="B51" s="59"/>
      <c r="C51" s="43" t="s">
        <v>309</v>
      </c>
      <c r="D51" s="104">
        <v>36.9</v>
      </c>
      <c r="E51" s="105">
        <f t="shared" si="5"/>
        <v>129.9</v>
      </c>
      <c r="F51" s="54" t="str">
        <f t="shared" si="0"/>
        <v>12:37 - 12:43</v>
      </c>
      <c r="G51" s="55">
        <f t="shared" si="1"/>
        <v>0.52569444444444446</v>
      </c>
      <c r="H51" s="55">
        <f t="shared" si="2"/>
        <v>0.52986111111111112</v>
      </c>
      <c r="I51" s="60" t="str">
        <f t="shared" si="3"/>
        <v>0:52</v>
      </c>
      <c r="J51" s="56" t="str">
        <f t="shared" si="4"/>
        <v>0:58</v>
      </c>
    </row>
    <row r="52" spans="1:10" ht="14" x14ac:dyDescent="0.15">
      <c r="A52" s="236"/>
      <c r="B52" s="59" t="s">
        <v>224</v>
      </c>
      <c r="C52" s="43" t="s">
        <v>18</v>
      </c>
      <c r="D52" s="104">
        <v>37</v>
      </c>
      <c r="E52" s="105">
        <f t="shared" si="5"/>
        <v>129.80000000000001</v>
      </c>
      <c r="F52" s="54" t="str">
        <f t="shared" si="0"/>
        <v>12:37 - 12:43</v>
      </c>
      <c r="G52" s="55">
        <f t="shared" si="1"/>
        <v>0.52569444444444446</v>
      </c>
      <c r="H52" s="55">
        <f t="shared" si="2"/>
        <v>0.52986111111111112</v>
      </c>
      <c r="I52" s="60" t="str">
        <f t="shared" si="3"/>
        <v>0:52</v>
      </c>
      <c r="J52" s="56" t="str">
        <f t="shared" si="4"/>
        <v>0:58</v>
      </c>
    </row>
    <row r="53" spans="1:10" ht="14" x14ac:dyDescent="0.15">
      <c r="A53" s="236"/>
      <c r="B53" s="59"/>
      <c r="C53" s="43" t="s">
        <v>310</v>
      </c>
      <c r="D53" s="104">
        <v>39.6</v>
      </c>
      <c r="E53" s="105">
        <f t="shared" si="5"/>
        <v>127.20000000000002</v>
      </c>
      <c r="F53" s="54" t="str">
        <f t="shared" si="0"/>
        <v>12:41 - 12:47</v>
      </c>
      <c r="G53" s="55">
        <f t="shared" si="1"/>
        <v>0.52847222222222223</v>
      </c>
      <c r="H53" s="55">
        <f t="shared" si="2"/>
        <v>0.53263888888888888</v>
      </c>
      <c r="I53" s="60" t="str">
        <f t="shared" si="3"/>
        <v>0:56</v>
      </c>
      <c r="J53" s="56" t="str">
        <f t="shared" si="4"/>
        <v>1:02</v>
      </c>
    </row>
    <row r="54" spans="1:10" ht="14" x14ac:dyDescent="0.15">
      <c r="A54" s="236"/>
      <c r="B54" s="68" t="s">
        <v>259</v>
      </c>
      <c r="C54" s="58" t="s">
        <v>311</v>
      </c>
      <c r="D54" s="104">
        <v>40.299999999999997</v>
      </c>
      <c r="E54" s="105">
        <f t="shared" si="5"/>
        <v>126.50000000000001</v>
      </c>
      <c r="F54" s="54" t="str">
        <f t="shared" si="0"/>
        <v>12:42 - 12:48</v>
      </c>
      <c r="G54" s="55">
        <f t="shared" si="1"/>
        <v>0.52916666666666667</v>
      </c>
      <c r="H54" s="55">
        <f t="shared" si="2"/>
        <v>0.53333333333333333</v>
      </c>
      <c r="I54" s="60" t="str">
        <f t="shared" si="3"/>
        <v>0:57</v>
      </c>
      <c r="J54" s="56" t="str">
        <f t="shared" si="4"/>
        <v>1:03</v>
      </c>
    </row>
    <row r="55" spans="1:10" ht="42" x14ac:dyDescent="0.15">
      <c r="A55" s="237" t="s">
        <v>364</v>
      </c>
      <c r="B55" s="216"/>
      <c r="C55" s="58"/>
      <c r="D55" s="104">
        <v>40.5</v>
      </c>
      <c r="E55" s="105">
        <f t="shared" si="5"/>
        <v>126.30000000000001</v>
      </c>
      <c r="F55" s="54" t="str">
        <f t="shared" si="0"/>
        <v>12:42 - 12:48</v>
      </c>
      <c r="G55" s="55">
        <f t="shared" si="1"/>
        <v>0.52916666666666667</v>
      </c>
      <c r="H55" s="55">
        <f t="shared" si="2"/>
        <v>0.53333333333333333</v>
      </c>
      <c r="I55" s="60" t="str">
        <f t="shared" si="3"/>
        <v>0:57</v>
      </c>
      <c r="J55" s="56" t="str">
        <f t="shared" si="4"/>
        <v>1:03</v>
      </c>
    </row>
    <row r="56" spans="1:10" x14ac:dyDescent="0.15">
      <c r="A56" s="238" t="s">
        <v>365</v>
      </c>
      <c r="B56" s="216"/>
      <c r="C56" s="58"/>
      <c r="D56" s="104">
        <v>40.700000000000003</v>
      </c>
      <c r="E56" s="105">
        <f t="shared" si="5"/>
        <v>126.10000000000001</v>
      </c>
      <c r="F56" s="54" t="str">
        <f t="shared" si="0"/>
        <v>12:43 - 12:49</v>
      </c>
      <c r="G56" s="55">
        <f t="shared" si="1"/>
        <v>0.52986111111111112</v>
      </c>
      <c r="H56" s="55">
        <f t="shared" si="2"/>
        <v>0.53402777777777777</v>
      </c>
      <c r="I56" s="60" t="str">
        <f t="shared" si="3"/>
        <v>0:58</v>
      </c>
      <c r="J56" s="56" t="str">
        <f t="shared" si="4"/>
        <v>1:04</v>
      </c>
    </row>
    <row r="57" spans="1:10" ht="14" x14ac:dyDescent="0.15">
      <c r="A57" s="106"/>
      <c r="B57" s="68" t="s">
        <v>259</v>
      </c>
      <c r="C57" s="58" t="s">
        <v>58</v>
      </c>
      <c r="D57" s="104">
        <v>41.5</v>
      </c>
      <c r="E57" s="105">
        <f t="shared" si="5"/>
        <v>125.30000000000001</v>
      </c>
      <c r="F57" s="54" t="str">
        <f t="shared" si="0"/>
        <v>12:44 - 12:50</v>
      </c>
      <c r="G57" s="55">
        <f t="shared" si="1"/>
        <v>0.53055555555555556</v>
      </c>
      <c r="H57" s="55">
        <f t="shared" si="2"/>
        <v>0.53472222222222221</v>
      </c>
      <c r="I57" s="60" t="str">
        <f t="shared" si="3"/>
        <v>0:59</v>
      </c>
      <c r="J57" s="56" t="str">
        <f t="shared" si="4"/>
        <v>1:05</v>
      </c>
    </row>
    <row r="58" spans="1:10" ht="14" x14ac:dyDescent="0.15">
      <c r="A58" s="106"/>
      <c r="B58" s="68" t="s">
        <v>260</v>
      </c>
      <c r="C58" s="58" t="s">
        <v>58</v>
      </c>
      <c r="D58" s="104">
        <v>41.7</v>
      </c>
      <c r="E58" s="105">
        <f t="shared" si="5"/>
        <v>125.10000000000001</v>
      </c>
      <c r="F58" s="54" t="str">
        <f t="shared" si="0"/>
        <v>12:44 - 12:50</v>
      </c>
      <c r="G58" s="55">
        <f t="shared" si="1"/>
        <v>0.53055555555555556</v>
      </c>
      <c r="H58" s="55">
        <f t="shared" si="2"/>
        <v>0.53472222222222221</v>
      </c>
      <c r="I58" s="60" t="str">
        <f t="shared" si="3"/>
        <v>0:59</v>
      </c>
      <c r="J58" s="56" t="str">
        <f t="shared" si="4"/>
        <v>1:05</v>
      </c>
    </row>
    <row r="59" spans="1:10" ht="14" x14ac:dyDescent="0.15">
      <c r="A59" s="56"/>
      <c r="B59" s="68" t="s">
        <v>224</v>
      </c>
      <c r="C59" s="43" t="s">
        <v>59</v>
      </c>
      <c r="D59" s="42">
        <v>42.2</v>
      </c>
      <c r="E59" s="105">
        <f t="shared" si="5"/>
        <v>124.60000000000001</v>
      </c>
      <c r="F59" s="54" t="str">
        <f t="shared" si="0"/>
        <v>12:45 - 12:51</v>
      </c>
      <c r="G59" s="55">
        <f t="shared" si="1"/>
        <v>0.53125</v>
      </c>
      <c r="H59" s="55">
        <f t="shared" si="2"/>
        <v>0.53541666666666665</v>
      </c>
      <c r="I59" s="52" t="str">
        <f t="shared" si="3"/>
        <v>1:00</v>
      </c>
      <c r="J59" s="56" t="str">
        <f t="shared" si="4"/>
        <v>1:06</v>
      </c>
    </row>
    <row r="60" spans="1:10" ht="14" x14ac:dyDescent="0.15">
      <c r="A60" s="56"/>
      <c r="B60" s="66" t="s">
        <v>224</v>
      </c>
      <c r="C60" s="58" t="s">
        <v>59</v>
      </c>
      <c r="D60" s="42">
        <v>42.4</v>
      </c>
      <c r="E60" s="105">
        <f t="shared" si="5"/>
        <v>124.4</v>
      </c>
      <c r="F60" s="54" t="str">
        <f t="shared" si="0"/>
        <v>12:45 - 12:51</v>
      </c>
      <c r="G60" s="55">
        <f t="shared" si="1"/>
        <v>0.53125</v>
      </c>
      <c r="H60" s="55">
        <f t="shared" si="2"/>
        <v>0.53541666666666665</v>
      </c>
      <c r="I60" s="52" t="str">
        <f t="shared" si="3"/>
        <v>1:00</v>
      </c>
      <c r="J60" s="56" t="str">
        <f t="shared" si="4"/>
        <v>1:06</v>
      </c>
    </row>
    <row r="61" spans="1:10" ht="14" x14ac:dyDescent="0.15">
      <c r="A61" s="56"/>
      <c r="B61" s="66" t="s">
        <v>260</v>
      </c>
      <c r="C61" s="58" t="s">
        <v>17</v>
      </c>
      <c r="D61" s="42">
        <v>43</v>
      </c>
      <c r="E61" s="105">
        <f t="shared" si="5"/>
        <v>123.80000000000001</v>
      </c>
      <c r="F61" s="54" t="str">
        <f t="shared" si="0"/>
        <v>12:46 - 12:52</v>
      </c>
      <c r="G61" s="55">
        <f t="shared" si="1"/>
        <v>0.53194444444444444</v>
      </c>
      <c r="H61" s="55">
        <f t="shared" si="2"/>
        <v>0.53611111111111109</v>
      </c>
      <c r="I61" s="52" t="str">
        <f t="shared" si="3"/>
        <v>1:01</v>
      </c>
      <c r="J61" s="56" t="str">
        <f t="shared" si="4"/>
        <v>1:07</v>
      </c>
    </row>
    <row r="62" spans="1:10" ht="14" x14ac:dyDescent="0.15">
      <c r="A62" s="56"/>
      <c r="B62" s="68" t="s">
        <v>224</v>
      </c>
      <c r="C62" s="43" t="s">
        <v>18</v>
      </c>
      <c r="D62" s="42">
        <v>43.2</v>
      </c>
      <c r="E62" s="105">
        <f t="shared" si="5"/>
        <v>123.60000000000001</v>
      </c>
      <c r="F62" s="54" t="str">
        <f t="shared" si="0"/>
        <v>12:46 - 12:53</v>
      </c>
      <c r="G62" s="55">
        <f t="shared" si="1"/>
        <v>0.53194444444444444</v>
      </c>
      <c r="H62" s="55">
        <f t="shared" si="2"/>
        <v>0.53680555555555554</v>
      </c>
      <c r="I62" s="52" t="str">
        <f t="shared" si="3"/>
        <v>1:01</v>
      </c>
      <c r="J62" s="56" t="str">
        <f t="shared" si="4"/>
        <v>1:08</v>
      </c>
    </row>
    <row r="63" spans="1:10" ht="14" x14ac:dyDescent="0.15">
      <c r="A63" s="56"/>
      <c r="B63" s="68" t="s">
        <v>224</v>
      </c>
      <c r="C63" s="43" t="s">
        <v>18</v>
      </c>
      <c r="D63" s="42">
        <v>44.6</v>
      </c>
      <c r="E63" s="105">
        <f t="shared" ref="E63:E94" si="6">$D$151-D63</f>
        <v>122.20000000000002</v>
      </c>
      <c r="F63" s="54" t="str">
        <f t="shared" si="0"/>
        <v>12:48 - 12:55</v>
      </c>
      <c r="G63" s="55">
        <f t="shared" si="1"/>
        <v>0.53333333333333333</v>
      </c>
      <c r="H63" s="55">
        <f t="shared" si="2"/>
        <v>0.53819444444444442</v>
      </c>
      <c r="I63" s="52" t="str">
        <f t="shared" si="3"/>
        <v>1:03</v>
      </c>
      <c r="J63" s="56" t="str">
        <f t="shared" si="4"/>
        <v>1:10</v>
      </c>
    </row>
    <row r="64" spans="1:10" ht="11.25" customHeight="1" x14ac:dyDescent="0.15">
      <c r="A64" s="56"/>
      <c r="B64" s="68" t="s">
        <v>21</v>
      </c>
      <c r="C64" s="58"/>
      <c r="D64" s="42">
        <v>44.7</v>
      </c>
      <c r="E64" s="105">
        <f t="shared" si="6"/>
        <v>122.10000000000001</v>
      </c>
      <c r="F64" s="54" t="str">
        <f t="shared" si="0"/>
        <v>12:48 - 12:55</v>
      </c>
      <c r="G64" s="55">
        <f t="shared" si="1"/>
        <v>0.53333333333333333</v>
      </c>
      <c r="H64" s="55">
        <f t="shared" si="2"/>
        <v>0.53819444444444442</v>
      </c>
      <c r="I64" s="52" t="str">
        <f t="shared" si="3"/>
        <v>1:03</v>
      </c>
      <c r="J64" s="56" t="str">
        <f t="shared" si="4"/>
        <v>1:10</v>
      </c>
    </row>
    <row r="65" spans="1:12" ht="16" customHeight="1" x14ac:dyDescent="0.15">
      <c r="A65" s="56"/>
      <c r="B65" s="68"/>
      <c r="C65" s="43" t="s">
        <v>312</v>
      </c>
      <c r="D65" s="42">
        <v>46.5</v>
      </c>
      <c r="E65" s="105">
        <f t="shared" si="6"/>
        <v>120.30000000000001</v>
      </c>
      <c r="F65" s="54" t="str">
        <f t="shared" si="0"/>
        <v>12:51 - 12:58</v>
      </c>
      <c r="G65" s="55">
        <f t="shared" si="1"/>
        <v>0.53541666666666665</v>
      </c>
      <c r="H65" s="55">
        <f t="shared" si="2"/>
        <v>0.54027777777777775</v>
      </c>
      <c r="I65" s="52" t="str">
        <f t="shared" si="3"/>
        <v>1:06</v>
      </c>
      <c r="J65" s="56" t="str">
        <f t="shared" si="4"/>
        <v>1:13</v>
      </c>
    </row>
    <row r="66" spans="1:12" ht="14" x14ac:dyDescent="0.15">
      <c r="A66" s="98"/>
      <c r="B66" s="66" t="s">
        <v>224</v>
      </c>
      <c r="C66" s="43" t="s">
        <v>18</v>
      </c>
      <c r="D66" s="42">
        <v>47</v>
      </c>
      <c r="E66" s="105">
        <f t="shared" si="6"/>
        <v>119.80000000000001</v>
      </c>
      <c r="F66" s="54" t="str">
        <f t="shared" si="0"/>
        <v>12:52 - 12:59</v>
      </c>
      <c r="G66" s="55">
        <f t="shared" si="1"/>
        <v>0.53611111111111109</v>
      </c>
      <c r="H66" s="55">
        <f t="shared" si="2"/>
        <v>0.54097222222222219</v>
      </c>
      <c r="I66" s="60" t="str">
        <f t="shared" si="3"/>
        <v>1:07</v>
      </c>
      <c r="J66" s="56" t="str">
        <f t="shared" si="4"/>
        <v>1:14</v>
      </c>
    </row>
    <row r="67" spans="1:12" ht="14" x14ac:dyDescent="0.15">
      <c r="A67" s="98"/>
      <c r="B67" s="66" t="s">
        <v>224</v>
      </c>
      <c r="C67" s="43" t="s">
        <v>18</v>
      </c>
      <c r="D67" s="42">
        <v>47.2</v>
      </c>
      <c r="E67" s="105">
        <f t="shared" si="6"/>
        <v>119.60000000000001</v>
      </c>
      <c r="F67" s="54" t="str">
        <f t="shared" si="0"/>
        <v>12:52 - 12:59</v>
      </c>
      <c r="G67" s="55">
        <f t="shared" si="1"/>
        <v>0.53611111111111109</v>
      </c>
      <c r="H67" s="55">
        <f t="shared" si="2"/>
        <v>0.54097222222222219</v>
      </c>
      <c r="I67" s="60" t="str">
        <f t="shared" si="3"/>
        <v>1:07</v>
      </c>
      <c r="J67" s="56" t="str">
        <f t="shared" si="4"/>
        <v>1:14</v>
      </c>
    </row>
    <row r="68" spans="1:12" ht="14" x14ac:dyDescent="0.15">
      <c r="A68" s="98"/>
      <c r="B68" s="109" t="s">
        <v>259</v>
      </c>
      <c r="C68" s="58" t="s">
        <v>313</v>
      </c>
      <c r="D68" s="42">
        <v>49.4</v>
      </c>
      <c r="E68" s="105">
        <f t="shared" si="6"/>
        <v>117.4</v>
      </c>
      <c r="F68" s="54" t="str">
        <f t="shared" si="0"/>
        <v>12:55 - 13:03</v>
      </c>
      <c r="G68" s="55">
        <f t="shared" si="1"/>
        <v>0.53819444444444442</v>
      </c>
      <c r="H68" s="55">
        <f t="shared" si="2"/>
        <v>0.54374999999999996</v>
      </c>
      <c r="I68" s="60" t="str">
        <f t="shared" si="3"/>
        <v>1:10</v>
      </c>
      <c r="J68" s="56" t="str">
        <f t="shared" si="4"/>
        <v>1:18</v>
      </c>
      <c r="L68" s="148"/>
    </row>
    <row r="69" spans="1:12" x14ac:dyDescent="0.15">
      <c r="A69" s="98"/>
      <c r="B69" s="109" t="s">
        <v>21</v>
      </c>
      <c r="C69" s="43"/>
      <c r="D69" s="107">
        <v>49.9</v>
      </c>
      <c r="E69" s="105">
        <f t="shared" si="6"/>
        <v>116.9</v>
      </c>
      <c r="F69" s="54" t="str">
        <f t="shared" si="0"/>
        <v>12:56 - 13:03</v>
      </c>
      <c r="G69" s="55">
        <f t="shared" si="1"/>
        <v>0.53888888888888886</v>
      </c>
      <c r="H69" s="55">
        <f t="shared" si="2"/>
        <v>0.54374999999999996</v>
      </c>
      <c r="I69" s="60" t="str">
        <f t="shared" si="3"/>
        <v>1:11</v>
      </c>
      <c r="J69" s="56" t="str">
        <f t="shared" si="4"/>
        <v>1:18</v>
      </c>
      <c r="L69" s="148"/>
    </row>
    <row r="70" spans="1:12" x14ac:dyDescent="0.15">
      <c r="A70" s="98"/>
      <c r="B70" s="109" t="s">
        <v>24</v>
      </c>
      <c r="C70" s="43"/>
      <c r="D70" s="107">
        <v>51</v>
      </c>
      <c r="E70" s="105">
        <f t="shared" si="6"/>
        <v>115.80000000000001</v>
      </c>
      <c r="F70" s="54" t="str">
        <f t="shared" si="0"/>
        <v>12:57 - 13:05</v>
      </c>
      <c r="G70" s="55">
        <f t="shared" si="1"/>
        <v>0.5395833333333333</v>
      </c>
      <c r="H70" s="55">
        <f t="shared" si="2"/>
        <v>0.54513888888888884</v>
      </c>
      <c r="I70" s="60" t="str">
        <f t="shared" si="3"/>
        <v>1:12</v>
      </c>
      <c r="J70" s="56" t="str">
        <f t="shared" si="4"/>
        <v>1:20</v>
      </c>
      <c r="L70" s="148"/>
    </row>
    <row r="71" spans="1:12" ht="14" x14ac:dyDescent="0.15">
      <c r="A71" s="110"/>
      <c r="B71" s="66"/>
      <c r="C71" s="43" t="s">
        <v>314</v>
      </c>
      <c r="D71" s="107">
        <v>51.199999999999996</v>
      </c>
      <c r="E71" s="105">
        <f t="shared" si="6"/>
        <v>115.60000000000002</v>
      </c>
      <c r="F71" s="54" t="str">
        <f t="shared" si="0"/>
        <v>12:58 - 13:05</v>
      </c>
      <c r="G71" s="55">
        <f t="shared" si="1"/>
        <v>0.54027777777777775</v>
      </c>
      <c r="H71" s="55">
        <f t="shared" si="2"/>
        <v>0.54513888888888884</v>
      </c>
      <c r="I71" s="60" t="str">
        <f t="shared" si="3"/>
        <v>1:13</v>
      </c>
      <c r="J71" s="56" t="str">
        <f t="shared" si="4"/>
        <v>1:20</v>
      </c>
      <c r="L71" s="148"/>
    </row>
    <row r="72" spans="1:12" ht="14" x14ac:dyDescent="0.15">
      <c r="A72" s="110"/>
      <c r="B72" s="66" t="s">
        <v>260</v>
      </c>
      <c r="C72" s="58" t="s">
        <v>91</v>
      </c>
      <c r="D72" s="107">
        <v>51.7</v>
      </c>
      <c r="E72" s="105">
        <f t="shared" si="6"/>
        <v>115.10000000000001</v>
      </c>
      <c r="F72" s="54" t="str">
        <f t="shared" si="0"/>
        <v>12:58 - 13:06</v>
      </c>
      <c r="G72" s="55">
        <f t="shared" si="1"/>
        <v>0.54027777777777775</v>
      </c>
      <c r="H72" s="55">
        <f t="shared" si="2"/>
        <v>0.54583333333333328</v>
      </c>
      <c r="I72" s="60" t="str">
        <f t="shared" si="3"/>
        <v>1:13</v>
      </c>
      <c r="J72" s="56" t="str">
        <f t="shared" si="4"/>
        <v>1:21</v>
      </c>
      <c r="L72" s="148"/>
    </row>
    <row r="73" spans="1:12" ht="14" x14ac:dyDescent="0.15">
      <c r="A73" s="110"/>
      <c r="B73" s="66" t="s">
        <v>259</v>
      </c>
      <c r="C73" s="43" t="s">
        <v>17</v>
      </c>
      <c r="D73" s="107">
        <v>52.3</v>
      </c>
      <c r="E73" s="105">
        <f t="shared" si="6"/>
        <v>114.50000000000001</v>
      </c>
      <c r="F73" s="54" t="str">
        <f t="shared" si="0"/>
        <v>12:59 - 13:07</v>
      </c>
      <c r="G73" s="55">
        <f t="shared" si="1"/>
        <v>0.54097222222222219</v>
      </c>
      <c r="H73" s="55">
        <f t="shared" si="2"/>
        <v>0.54652777777777772</v>
      </c>
      <c r="I73" s="60" t="str">
        <f t="shared" si="3"/>
        <v>1:14</v>
      </c>
      <c r="J73" s="56" t="str">
        <f t="shared" si="4"/>
        <v>1:22</v>
      </c>
      <c r="L73" s="148"/>
    </row>
    <row r="74" spans="1:12" ht="14" x14ac:dyDescent="0.15">
      <c r="A74" s="110"/>
      <c r="B74" s="109" t="s">
        <v>260</v>
      </c>
      <c r="C74" s="43" t="s">
        <v>315</v>
      </c>
      <c r="D74" s="107">
        <v>52.5</v>
      </c>
      <c r="E74" s="105">
        <f t="shared" si="6"/>
        <v>114.30000000000001</v>
      </c>
      <c r="F74" s="54" t="str">
        <f t="shared" si="0"/>
        <v>13:00 - 13:07</v>
      </c>
      <c r="G74" s="55">
        <f t="shared" si="1"/>
        <v>0.54166666666666663</v>
      </c>
      <c r="H74" s="55">
        <f t="shared" si="2"/>
        <v>0.54652777777777772</v>
      </c>
      <c r="I74" s="60" t="str">
        <f t="shared" si="3"/>
        <v>1:15</v>
      </c>
      <c r="J74" s="56" t="str">
        <f t="shared" si="4"/>
        <v>1:22</v>
      </c>
      <c r="L74" s="148"/>
    </row>
    <row r="75" spans="1:12" ht="14" x14ac:dyDescent="0.15">
      <c r="A75" s="110"/>
      <c r="B75" s="109" t="s">
        <v>259</v>
      </c>
      <c r="C75" s="43" t="s">
        <v>18</v>
      </c>
      <c r="D75" s="107">
        <v>53.3</v>
      </c>
      <c r="E75" s="105">
        <f t="shared" si="6"/>
        <v>113.50000000000001</v>
      </c>
      <c r="F75" s="54" t="str">
        <f t="shared" si="0"/>
        <v>13:01 - 13:09</v>
      </c>
      <c r="G75" s="55">
        <f t="shared" si="1"/>
        <v>0.54236111111111107</v>
      </c>
      <c r="H75" s="55">
        <f t="shared" si="2"/>
        <v>0.54791666666666661</v>
      </c>
      <c r="I75" s="60" t="str">
        <f t="shared" si="3"/>
        <v>1:16</v>
      </c>
      <c r="J75" s="56" t="str">
        <f t="shared" si="4"/>
        <v>1:24</v>
      </c>
      <c r="L75" s="148"/>
    </row>
    <row r="76" spans="1:12" ht="14" x14ac:dyDescent="0.15">
      <c r="A76" s="110"/>
      <c r="B76" s="109" t="s">
        <v>224</v>
      </c>
      <c r="C76" s="43" t="s">
        <v>18</v>
      </c>
      <c r="D76" s="107">
        <v>54.1</v>
      </c>
      <c r="E76" s="105">
        <f t="shared" si="6"/>
        <v>112.70000000000002</v>
      </c>
      <c r="F76" s="54" t="str">
        <f t="shared" si="0"/>
        <v>13:02 - 13:10</v>
      </c>
      <c r="G76" s="55">
        <f t="shared" si="1"/>
        <v>0.54305555555555551</v>
      </c>
      <c r="H76" s="55">
        <f t="shared" si="2"/>
        <v>0.54861111111111105</v>
      </c>
      <c r="I76" s="60" t="str">
        <f t="shared" si="3"/>
        <v>1:17</v>
      </c>
      <c r="J76" s="56" t="str">
        <f t="shared" si="4"/>
        <v>1:25</v>
      </c>
      <c r="L76" s="148"/>
    </row>
    <row r="77" spans="1:12" ht="14" x14ac:dyDescent="0.15">
      <c r="A77" s="110"/>
      <c r="B77" s="66"/>
      <c r="C77" s="58" t="s">
        <v>316</v>
      </c>
      <c r="D77" s="107">
        <v>55.300000000000004</v>
      </c>
      <c r="E77" s="105">
        <f t="shared" si="6"/>
        <v>111.5</v>
      </c>
      <c r="F77" s="54" t="str">
        <f t="shared" si="0"/>
        <v>13:04 - 13:12</v>
      </c>
      <c r="G77" s="55">
        <f t="shared" si="1"/>
        <v>0.5444444444444444</v>
      </c>
      <c r="H77" s="55">
        <f t="shared" si="2"/>
        <v>0.54999999999999993</v>
      </c>
      <c r="I77" s="60" t="str">
        <f t="shared" si="3"/>
        <v>1:19</v>
      </c>
      <c r="J77" s="56" t="str">
        <f t="shared" si="4"/>
        <v>1:27</v>
      </c>
      <c r="L77" s="148"/>
    </row>
    <row r="78" spans="1:12" ht="14" x14ac:dyDescent="0.15">
      <c r="A78" s="110"/>
      <c r="B78" s="109" t="s">
        <v>260</v>
      </c>
      <c r="C78" s="43" t="s">
        <v>317</v>
      </c>
      <c r="D78" s="107">
        <v>56.6</v>
      </c>
      <c r="E78" s="105">
        <f t="shared" si="6"/>
        <v>110.20000000000002</v>
      </c>
      <c r="F78" s="54" t="str">
        <f t="shared" si="0"/>
        <v>13:05 - 13:14</v>
      </c>
      <c r="G78" s="55">
        <f t="shared" si="1"/>
        <v>0.54513888888888884</v>
      </c>
      <c r="H78" s="55">
        <f t="shared" si="2"/>
        <v>0.55138888888888893</v>
      </c>
      <c r="I78" s="60" t="str">
        <f t="shared" si="3"/>
        <v>1:20</v>
      </c>
      <c r="J78" s="56" t="str">
        <f t="shared" si="4"/>
        <v>1:29</v>
      </c>
      <c r="L78" s="148"/>
    </row>
    <row r="79" spans="1:12" ht="14" x14ac:dyDescent="0.15">
      <c r="A79" s="142"/>
      <c r="B79" s="109" t="s">
        <v>260</v>
      </c>
      <c r="C79" s="43" t="s">
        <v>318</v>
      </c>
      <c r="D79" s="107">
        <v>57.8</v>
      </c>
      <c r="E79" s="105">
        <f t="shared" si="6"/>
        <v>109.00000000000001</v>
      </c>
      <c r="F79" s="54" t="str">
        <f t="shared" si="0"/>
        <v>13:07 - 13:16</v>
      </c>
      <c r="G79" s="55">
        <f t="shared" si="1"/>
        <v>0.54652777777777772</v>
      </c>
      <c r="H79" s="55">
        <f t="shared" si="2"/>
        <v>0.55277777777777781</v>
      </c>
      <c r="I79" s="60" t="str">
        <f t="shared" si="3"/>
        <v>1:22</v>
      </c>
      <c r="J79" s="56" t="str">
        <f t="shared" si="4"/>
        <v>1:31</v>
      </c>
      <c r="L79" s="148"/>
    </row>
    <row r="80" spans="1:12" ht="14" x14ac:dyDescent="0.15">
      <c r="A80" s="110"/>
      <c r="B80" s="66"/>
      <c r="C80" s="58" t="s">
        <v>319</v>
      </c>
      <c r="D80" s="107">
        <v>58.199999999999996</v>
      </c>
      <c r="E80" s="105">
        <f t="shared" si="6"/>
        <v>108.60000000000002</v>
      </c>
      <c r="F80" s="54" t="str">
        <f t="shared" si="0"/>
        <v>13:08 - 13:16</v>
      </c>
      <c r="G80" s="55">
        <f t="shared" si="1"/>
        <v>0.54722222222222217</v>
      </c>
      <c r="H80" s="55">
        <f t="shared" si="2"/>
        <v>0.55277777777777781</v>
      </c>
      <c r="I80" s="60" t="str">
        <f t="shared" si="3"/>
        <v>1:23</v>
      </c>
      <c r="J80" s="56" t="str">
        <f t="shared" si="4"/>
        <v>1:31</v>
      </c>
      <c r="L80" s="148"/>
    </row>
    <row r="81" spans="1:12" ht="14" x14ac:dyDescent="0.15">
      <c r="A81" s="110"/>
      <c r="B81" s="66" t="s">
        <v>224</v>
      </c>
      <c r="C81" s="58" t="s">
        <v>18</v>
      </c>
      <c r="D81" s="107">
        <v>58.5</v>
      </c>
      <c r="E81" s="105">
        <f t="shared" si="6"/>
        <v>108.30000000000001</v>
      </c>
      <c r="F81" s="54" t="str">
        <f t="shared" si="0"/>
        <v>13:08 - 13:17</v>
      </c>
      <c r="G81" s="55">
        <f t="shared" si="1"/>
        <v>0.54722222222222217</v>
      </c>
      <c r="H81" s="55">
        <f t="shared" si="2"/>
        <v>0.55347222222222214</v>
      </c>
      <c r="I81" s="60" t="str">
        <f t="shared" si="3"/>
        <v>1:23</v>
      </c>
      <c r="J81" s="56" t="str">
        <f t="shared" si="4"/>
        <v>1:32</v>
      </c>
      <c r="L81" s="148"/>
    </row>
    <row r="82" spans="1:12" ht="14" x14ac:dyDescent="0.15">
      <c r="A82" s="110"/>
      <c r="B82" s="66"/>
      <c r="C82" s="43" t="s">
        <v>320</v>
      </c>
      <c r="D82" s="107">
        <v>61.199999999999996</v>
      </c>
      <c r="E82" s="105">
        <f t="shared" si="6"/>
        <v>105.60000000000002</v>
      </c>
      <c r="F82" s="54" t="str">
        <f t="shared" si="0"/>
        <v>13:12 - 13:21</v>
      </c>
      <c r="G82" s="55">
        <f t="shared" si="1"/>
        <v>0.54999999999999993</v>
      </c>
      <c r="H82" s="55">
        <f t="shared" si="2"/>
        <v>0.55625000000000002</v>
      </c>
      <c r="I82" s="60" t="str">
        <f t="shared" si="3"/>
        <v>1:27</v>
      </c>
      <c r="J82" s="56" t="str">
        <f t="shared" si="4"/>
        <v>1:36</v>
      </c>
      <c r="L82" s="148"/>
    </row>
    <row r="83" spans="1:12" ht="14" x14ac:dyDescent="0.15">
      <c r="A83" s="142"/>
      <c r="B83" s="66" t="s">
        <v>224</v>
      </c>
      <c r="C83" s="43" t="s">
        <v>18</v>
      </c>
      <c r="D83" s="42">
        <v>61.8</v>
      </c>
      <c r="E83" s="105">
        <f t="shared" si="6"/>
        <v>105.00000000000001</v>
      </c>
      <c r="F83" s="54" t="str">
        <f t="shared" si="0"/>
        <v>13:13 - 13:22</v>
      </c>
      <c r="G83" s="55">
        <f t="shared" si="1"/>
        <v>0.55069444444444438</v>
      </c>
      <c r="H83" s="55">
        <f t="shared" si="2"/>
        <v>0.55694444444444446</v>
      </c>
      <c r="I83" s="60" t="str">
        <f t="shared" si="3"/>
        <v>1:28</v>
      </c>
      <c r="J83" s="56" t="str">
        <f t="shared" si="4"/>
        <v>1:37</v>
      </c>
      <c r="L83" s="148"/>
    </row>
    <row r="84" spans="1:12" ht="14" x14ac:dyDescent="0.15">
      <c r="A84" s="142"/>
      <c r="B84" s="66" t="s">
        <v>224</v>
      </c>
      <c r="C84" s="43" t="s">
        <v>18</v>
      </c>
      <c r="D84" s="42">
        <v>62.4</v>
      </c>
      <c r="E84" s="105">
        <f t="shared" si="6"/>
        <v>104.4</v>
      </c>
      <c r="F84" s="54" t="str">
        <f t="shared" si="0"/>
        <v>13:14 - 13:23</v>
      </c>
      <c r="G84" s="55">
        <f t="shared" si="1"/>
        <v>0.55138888888888893</v>
      </c>
      <c r="H84" s="55">
        <f t="shared" si="2"/>
        <v>0.55763888888888891</v>
      </c>
      <c r="I84" s="60" t="str">
        <f t="shared" si="3"/>
        <v>1:29</v>
      </c>
      <c r="J84" s="56" t="str">
        <f t="shared" si="4"/>
        <v>1:38</v>
      </c>
      <c r="L84" s="148"/>
    </row>
    <row r="85" spans="1:12" ht="14" x14ac:dyDescent="0.15">
      <c r="A85" s="61"/>
      <c r="B85" s="57"/>
      <c r="C85" s="58" t="s">
        <v>92</v>
      </c>
      <c r="D85" s="42">
        <v>62.5</v>
      </c>
      <c r="E85" s="105">
        <f t="shared" si="6"/>
        <v>104.30000000000001</v>
      </c>
      <c r="F85" s="54" t="str">
        <f t="shared" si="0"/>
        <v>13:14 - 13:23</v>
      </c>
      <c r="G85" s="55">
        <f t="shared" si="1"/>
        <v>0.55138888888888893</v>
      </c>
      <c r="H85" s="55">
        <f t="shared" si="2"/>
        <v>0.55763888888888891</v>
      </c>
      <c r="I85" s="60" t="str">
        <f t="shared" si="3"/>
        <v>1:29</v>
      </c>
      <c r="J85" s="56" t="str">
        <f t="shared" si="4"/>
        <v>1:38</v>
      </c>
      <c r="L85" s="148"/>
    </row>
    <row r="86" spans="1:12" ht="14" x14ac:dyDescent="0.15">
      <c r="A86" s="61"/>
      <c r="B86" s="57" t="s">
        <v>224</v>
      </c>
      <c r="C86" s="58" t="s">
        <v>18</v>
      </c>
      <c r="D86" s="42">
        <v>63.6</v>
      </c>
      <c r="E86" s="105">
        <f t="shared" si="6"/>
        <v>103.20000000000002</v>
      </c>
      <c r="F86" s="54" t="str">
        <f t="shared" si="0"/>
        <v>13:15 - 13:25</v>
      </c>
      <c r="G86" s="55">
        <f t="shared" si="1"/>
        <v>0.55208333333333326</v>
      </c>
      <c r="H86" s="55">
        <f t="shared" si="2"/>
        <v>0.55902777777777779</v>
      </c>
      <c r="I86" s="60" t="str">
        <f t="shared" si="3"/>
        <v>1:30</v>
      </c>
      <c r="J86" s="56" t="str">
        <f t="shared" si="4"/>
        <v>1:40</v>
      </c>
      <c r="L86" s="148"/>
    </row>
    <row r="87" spans="1:12" ht="14" x14ac:dyDescent="0.15">
      <c r="A87" s="61"/>
      <c r="B87" s="57" t="s">
        <v>259</v>
      </c>
      <c r="C87" s="43" t="s">
        <v>18</v>
      </c>
      <c r="D87" s="42">
        <v>63.8</v>
      </c>
      <c r="E87" s="105">
        <f t="shared" si="6"/>
        <v>103.00000000000001</v>
      </c>
      <c r="F87" s="54" t="str">
        <f t="shared" si="0"/>
        <v>13:16 - 13:25</v>
      </c>
      <c r="G87" s="55">
        <f t="shared" si="1"/>
        <v>0.55277777777777781</v>
      </c>
      <c r="H87" s="55">
        <f t="shared" si="2"/>
        <v>0.55902777777777779</v>
      </c>
      <c r="I87" s="60" t="str">
        <f t="shared" si="3"/>
        <v>1:31</v>
      </c>
      <c r="J87" s="56" t="str">
        <f t="shared" si="4"/>
        <v>1:40</v>
      </c>
      <c r="L87" s="148"/>
    </row>
    <row r="88" spans="1:12" ht="14" x14ac:dyDescent="0.15">
      <c r="A88" s="61"/>
      <c r="B88" s="57"/>
      <c r="C88" s="43" t="s">
        <v>198</v>
      </c>
      <c r="D88" s="42">
        <v>65.099999999999994</v>
      </c>
      <c r="E88" s="105">
        <f t="shared" si="6"/>
        <v>101.70000000000002</v>
      </c>
      <c r="F88" s="54" t="str">
        <f t="shared" si="0"/>
        <v>13:18 - 13:27</v>
      </c>
      <c r="G88" s="55">
        <f t="shared" si="1"/>
        <v>0.5541666666666667</v>
      </c>
      <c r="H88" s="55">
        <f t="shared" si="2"/>
        <v>0.56041666666666667</v>
      </c>
      <c r="I88" s="60" t="str">
        <f t="shared" si="3"/>
        <v>1:33</v>
      </c>
      <c r="J88" s="56" t="str">
        <f t="shared" si="4"/>
        <v>1:42</v>
      </c>
      <c r="L88" s="148"/>
    </row>
    <row r="89" spans="1:12" ht="14" x14ac:dyDescent="0.15">
      <c r="A89" s="61"/>
      <c r="B89" s="57" t="s">
        <v>259</v>
      </c>
      <c r="C89" s="43" t="s">
        <v>18</v>
      </c>
      <c r="D89" s="42">
        <v>65.400000000000006</v>
      </c>
      <c r="E89" s="105">
        <f t="shared" si="6"/>
        <v>101.4</v>
      </c>
      <c r="F89" s="54" t="str">
        <f t="shared" si="0"/>
        <v>13:18 - 13:28</v>
      </c>
      <c r="G89" s="55">
        <f t="shared" si="1"/>
        <v>0.5541666666666667</v>
      </c>
      <c r="H89" s="55">
        <f t="shared" si="2"/>
        <v>0.56111111111111112</v>
      </c>
      <c r="I89" s="60" t="str">
        <f t="shared" si="3"/>
        <v>1:33</v>
      </c>
      <c r="J89" s="56" t="str">
        <f t="shared" si="4"/>
        <v>1:43</v>
      </c>
      <c r="L89" s="148"/>
    </row>
    <row r="90" spans="1:12" ht="14" x14ac:dyDescent="0.15">
      <c r="A90" s="61"/>
      <c r="B90" s="45" t="s">
        <v>260</v>
      </c>
      <c r="C90" s="58" t="s">
        <v>271</v>
      </c>
      <c r="D90" s="42">
        <v>66</v>
      </c>
      <c r="E90" s="105">
        <f t="shared" si="6"/>
        <v>100.80000000000001</v>
      </c>
      <c r="F90" s="54" t="str">
        <f t="shared" si="0"/>
        <v>13:19 - 13:29</v>
      </c>
      <c r="G90" s="55">
        <f t="shared" si="1"/>
        <v>0.55486111111111114</v>
      </c>
      <c r="H90" s="55">
        <f t="shared" si="2"/>
        <v>0.56180555555555556</v>
      </c>
      <c r="I90" s="60" t="str">
        <f t="shared" si="3"/>
        <v>1:34</v>
      </c>
      <c r="J90" s="56" t="str">
        <f t="shared" si="4"/>
        <v>1:44</v>
      </c>
      <c r="L90" s="148"/>
    </row>
    <row r="91" spans="1:12" ht="14" x14ac:dyDescent="0.15">
      <c r="A91" s="106"/>
      <c r="B91" s="45" t="s">
        <v>259</v>
      </c>
      <c r="C91" s="43" t="s">
        <v>272</v>
      </c>
      <c r="D91" s="42">
        <v>66.400000000000006</v>
      </c>
      <c r="E91" s="105">
        <f t="shared" si="6"/>
        <v>100.4</v>
      </c>
      <c r="F91" s="54" t="str">
        <f t="shared" si="0"/>
        <v>13:19 - 13:29</v>
      </c>
      <c r="G91" s="55">
        <f t="shared" si="1"/>
        <v>0.55486111111111114</v>
      </c>
      <c r="H91" s="55">
        <f t="shared" si="2"/>
        <v>0.56180555555555556</v>
      </c>
      <c r="I91" s="60" t="str">
        <f t="shared" si="3"/>
        <v>1:34</v>
      </c>
      <c r="J91" s="56" t="str">
        <f t="shared" si="4"/>
        <v>1:44</v>
      </c>
      <c r="L91" s="148"/>
    </row>
    <row r="92" spans="1:12" ht="14.25" customHeight="1" x14ac:dyDescent="0.15">
      <c r="A92" s="106"/>
      <c r="B92" s="45" t="s">
        <v>260</v>
      </c>
      <c r="C92" s="43" t="s">
        <v>273</v>
      </c>
      <c r="D92" s="42">
        <v>66.900000000000006</v>
      </c>
      <c r="E92" s="105">
        <f t="shared" si="6"/>
        <v>99.9</v>
      </c>
      <c r="F92" s="54" t="str">
        <f t="shared" si="0"/>
        <v>13:20 - 13:30</v>
      </c>
      <c r="G92" s="55">
        <f t="shared" si="1"/>
        <v>0.55555555555555558</v>
      </c>
      <c r="H92" s="55">
        <f t="shared" si="2"/>
        <v>0.5625</v>
      </c>
      <c r="I92" s="60" t="str">
        <f t="shared" si="3"/>
        <v>1:35</v>
      </c>
      <c r="J92" s="56" t="str">
        <f t="shared" si="4"/>
        <v>1:45</v>
      </c>
      <c r="L92" s="148"/>
    </row>
    <row r="93" spans="1:12" ht="14" x14ac:dyDescent="0.15">
      <c r="A93" s="69"/>
      <c r="B93" s="66" t="s">
        <v>259</v>
      </c>
      <c r="C93" s="43" t="s">
        <v>274</v>
      </c>
      <c r="D93" s="42">
        <v>67.099999999999994</v>
      </c>
      <c r="E93" s="105">
        <f t="shared" si="6"/>
        <v>99.700000000000017</v>
      </c>
      <c r="F93" s="54" t="str">
        <f t="shared" si="0"/>
        <v>13:20 - 13:30</v>
      </c>
      <c r="G93" s="55">
        <f t="shared" si="1"/>
        <v>0.55555555555555558</v>
      </c>
      <c r="H93" s="55">
        <f t="shared" si="2"/>
        <v>0.5625</v>
      </c>
      <c r="I93" s="60" t="str">
        <f t="shared" si="3"/>
        <v>1:35</v>
      </c>
      <c r="J93" s="56" t="str">
        <f t="shared" si="4"/>
        <v>1:45</v>
      </c>
      <c r="L93" s="148"/>
    </row>
    <row r="94" spans="1:12" ht="14" x14ac:dyDescent="0.15">
      <c r="A94" s="69"/>
      <c r="B94" s="66" t="s">
        <v>260</v>
      </c>
      <c r="C94" s="43" t="s">
        <v>275</v>
      </c>
      <c r="D94" s="42">
        <v>67.5</v>
      </c>
      <c r="E94" s="105">
        <f t="shared" si="6"/>
        <v>99.300000000000011</v>
      </c>
      <c r="F94" s="54" t="str">
        <f t="shared" si="0"/>
        <v>13:21 - 13:31</v>
      </c>
      <c r="G94" s="55">
        <f t="shared" si="1"/>
        <v>0.55625000000000002</v>
      </c>
      <c r="H94" s="55">
        <f t="shared" si="2"/>
        <v>0.56319444444444444</v>
      </c>
      <c r="I94" s="60" t="str">
        <f t="shared" si="3"/>
        <v>1:36</v>
      </c>
      <c r="J94" s="56" t="str">
        <f t="shared" si="4"/>
        <v>1:46</v>
      </c>
      <c r="L94" s="148"/>
    </row>
    <row r="95" spans="1:12" ht="14" x14ac:dyDescent="0.15">
      <c r="A95" s="106"/>
      <c r="B95" s="45" t="s">
        <v>259</v>
      </c>
      <c r="C95" s="43" t="s">
        <v>17</v>
      </c>
      <c r="D95" s="42">
        <v>67.599999999999994</v>
      </c>
      <c r="E95" s="105">
        <f t="shared" ref="E95:E126" si="7">$D$151-D95</f>
        <v>99.200000000000017</v>
      </c>
      <c r="F95" s="54" t="str">
        <f t="shared" si="0"/>
        <v>13:21 - 13:31</v>
      </c>
      <c r="G95" s="55">
        <f t="shared" si="1"/>
        <v>0.55625000000000002</v>
      </c>
      <c r="H95" s="55">
        <f t="shared" si="2"/>
        <v>0.56319444444444444</v>
      </c>
      <c r="I95" s="60" t="str">
        <f t="shared" si="3"/>
        <v>1:36</v>
      </c>
      <c r="J95" s="56" t="str">
        <f t="shared" si="4"/>
        <v>1:46</v>
      </c>
      <c r="L95" s="148"/>
    </row>
    <row r="96" spans="1:12" ht="14" x14ac:dyDescent="0.15">
      <c r="A96" s="106"/>
      <c r="B96" s="45" t="s">
        <v>259</v>
      </c>
      <c r="C96" s="43" t="s">
        <v>276</v>
      </c>
      <c r="D96" s="42">
        <v>67.8</v>
      </c>
      <c r="E96" s="105">
        <f t="shared" si="7"/>
        <v>99.000000000000014</v>
      </c>
      <c r="F96" s="54" t="str">
        <f t="shared" si="0"/>
        <v>13:21 - 13:32</v>
      </c>
      <c r="G96" s="55">
        <f t="shared" si="1"/>
        <v>0.55625000000000002</v>
      </c>
      <c r="H96" s="55">
        <f t="shared" si="2"/>
        <v>0.56388888888888888</v>
      </c>
      <c r="I96" s="60" t="str">
        <f t="shared" si="3"/>
        <v>1:36</v>
      </c>
      <c r="J96" s="56" t="str">
        <f t="shared" si="4"/>
        <v>1:47</v>
      </c>
      <c r="L96" s="148"/>
    </row>
    <row r="97" spans="1:12" ht="14" x14ac:dyDescent="0.15">
      <c r="A97" s="106"/>
      <c r="B97" s="45" t="s">
        <v>224</v>
      </c>
      <c r="C97" s="43" t="s">
        <v>18</v>
      </c>
      <c r="D97" s="42">
        <v>68.599999999999994</v>
      </c>
      <c r="E97" s="105">
        <f t="shared" si="7"/>
        <v>98.200000000000017</v>
      </c>
      <c r="F97" s="54" t="str">
        <f t="shared" si="0"/>
        <v>13:23 - 13:33</v>
      </c>
      <c r="G97" s="55">
        <f t="shared" si="1"/>
        <v>0.55763888888888891</v>
      </c>
      <c r="H97" s="55">
        <f t="shared" si="2"/>
        <v>0.56458333333333333</v>
      </c>
      <c r="I97" s="60" t="str">
        <f t="shared" si="3"/>
        <v>1:38</v>
      </c>
      <c r="J97" s="56" t="str">
        <f t="shared" si="4"/>
        <v>1:48</v>
      </c>
      <c r="L97" s="148"/>
    </row>
    <row r="98" spans="1:12" ht="14" x14ac:dyDescent="0.15">
      <c r="A98" s="111"/>
      <c r="B98" s="45"/>
      <c r="C98" s="58" t="s">
        <v>321</v>
      </c>
      <c r="D98" s="42">
        <v>68.8</v>
      </c>
      <c r="E98" s="105">
        <f t="shared" si="7"/>
        <v>98.000000000000014</v>
      </c>
      <c r="F98" s="54" t="str">
        <f t="shared" si="0"/>
        <v>13:23 - 13:33</v>
      </c>
      <c r="G98" s="55">
        <f t="shared" si="1"/>
        <v>0.55763888888888891</v>
      </c>
      <c r="H98" s="55">
        <f t="shared" si="2"/>
        <v>0.56458333333333333</v>
      </c>
      <c r="I98" s="60" t="str">
        <f t="shared" si="3"/>
        <v>1:38</v>
      </c>
      <c r="J98" s="56" t="str">
        <f t="shared" si="4"/>
        <v>1:48</v>
      </c>
      <c r="L98" s="148"/>
    </row>
    <row r="99" spans="1:12" ht="14" x14ac:dyDescent="0.15">
      <c r="A99" s="111"/>
      <c r="B99" s="45"/>
      <c r="C99" s="58" t="s">
        <v>322</v>
      </c>
      <c r="D99" s="42">
        <v>72</v>
      </c>
      <c r="E99" s="105">
        <f t="shared" si="7"/>
        <v>94.800000000000011</v>
      </c>
      <c r="F99" s="54" t="str">
        <f t="shared" si="0"/>
        <v>13:27 - 13:38</v>
      </c>
      <c r="G99" s="55">
        <f t="shared" si="1"/>
        <v>0.56041666666666667</v>
      </c>
      <c r="H99" s="55">
        <f t="shared" si="2"/>
        <v>0.56805555555555554</v>
      </c>
      <c r="I99" s="60" t="str">
        <f t="shared" si="3"/>
        <v>1:42</v>
      </c>
      <c r="J99" s="56" t="str">
        <f t="shared" si="4"/>
        <v>1:53</v>
      </c>
      <c r="L99" s="148"/>
    </row>
    <row r="100" spans="1:12" ht="14" x14ac:dyDescent="0.15">
      <c r="A100" s="106"/>
      <c r="B100" s="45"/>
      <c r="C100" s="43" t="s">
        <v>323</v>
      </c>
      <c r="D100" s="42">
        <v>74.599999999999994</v>
      </c>
      <c r="E100" s="105">
        <f t="shared" si="7"/>
        <v>92.200000000000017</v>
      </c>
      <c r="F100" s="54" t="str">
        <f t="shared" si="0"/>
        <v>13:31 - 13:42</v>
      </c>
      <c r="G100" s="55">
        <f t="shared" si="1"/>
        <v>0.56319444444444444</v>
      </c>
      <c r="H100" s="55">
        <f t="shared" si="2"/>
        <v>0.5708333333333333</v>
      </c>
      <c r="I100" s="60" t="str">
        <f t="shared" si="3"/>
        <v>1:46</v>
      </c>
      <c r="J100" s="56" t="str">
        <f t="shared" si="4"/>
        <v>1:57</v>
      </c>
      <c r="L100" s="148"/>
    </row>
    <row r="101" spans="1:12" ht="14" x14ac:dyDescent="0.15">
      <c r="A101" s="106"/>
      <c r="B101" s="45" t="s">
        <v>260</v>
      </c>
      <c r="C101" s="43" t="s">
        <v>199</v>
      </c>
      <c r="D101" s="191">
        <v>74.7</v>
      </c>
      <c r="E101" s="105">
        <f t="shared" si="7"/>
        <v>92.100000000000009</v>
      </c>
      <c r="F101" s="54" t="str">
        <f t="shared" si="0"/>
        <v>13:31 - 13:42</v>
      </c>
      <c r="G101" s="55">
        <f t="shared" si="1"/>
        <v>0.56319444444444444</v>
      </c>
      <c r="H101" s="55">
        <f t="shared" si="2"/>
        <v>0.5708333333333333</v>
      </c>
      <c r="I101" s="60" t="str">
        <f t="shared" si="3"/>
        <v>1:46</v>
      </c>
      <c r="J101" s="56" t="str">
        <f t="shared" si="4"/>
        <v>1:57</v>
      </c>
      <c r="L101" s="148"/>
    </row>
    <row r="102" spans="1:12" ht="14" x14ac:dyDescent="0.15">
      <c r="A102" s="61"/>
      <c r="B102" s="45"/>
      <c r="C102" s="189" t="s">
        <v>324</v>
      </c>
      <c r="D102" s="192">
        <v>76.900000000000006</v>
      </c>
      <c r="E102" s="197">
        <f t="shared" si="7"/>
        <v>89.9</v>
      </c>
      <c r="F102" s="54" t="str">
        <f t="shared" si="0"/>
        <v>13:34 - 13:46</v>
      </c>
      <c r="G102" s="55">
        <f t="shared" si="1"/>
        <v>0.56527777777777777</v>
      </c>
      <c r="H102" s="55">
        <f t="shared" si="2"/>
        <v>0.57361111111111107</v>
      </c>
      <c r="I102" s="60" t="str">
        <f t="shared" si="3"/>
        <v>1:49</v>
      </c>
      <c r="J102" s="56" t="str">
        <f t="shared" si="4"/>
        <v>2:01</v>
      </c>
      <c r="L102" s="148"/>
    </row>
    <row r="103" spans="1:12" x14ac:dyDescent="0.15">
      <c r="A103" s="222" t="s">
        <v>366</v>
      </c>
      <c r="B103" s="223"/>
      <c r="C103" s="189"/>
      <c r="D103" s="192">
        <v>77</v>
      </c>
      <c r="E103" s="197">
        <f t="shared" si="7"/>
        <v>89.800000000000011</v>
      </c>
      <c r="F103" s="54" t="str">
        <f t="shared" si="0"/>
        <v>13:35 - 13:46</v>
      </c>
      <c r="G103" s="55">
        <f t="shared" si="1"/>
        <v>0.56597222222222221</v>
      </c>
      <c r="H103" s="55">
        <f t="shared" si="2"/>
        <v>0.57361111111111107</v>
      </c>
      <c r="I103" s="60" t="str">
        <f t="shared" si="3"/>
        <v>1:50</v>
      </c>
      <c r="J103" s="56" t="str">
        <f t="shared" si="4"/>
        <v>2:01</v>
      </c>
      <c r="L103" s="148"/>
    </row>
    <row r="104" spans="1:12" ht="42" x14ac:dyDescent="0.15">
      <c r="A104" s="228" t="s">
        <v>364</v>
      </c>
      <c r="B104" s="214"/>
      <c r="C104" s="189"/>
      <c r="D104" s="192">
        <v>77</v>
      </c>
      <c r="E104" s="197">
        <f t="shared" si="7"/>
        <v>89.800000000000011</v>
      </c>
      <c r="F104" s="54" t="str">
        <f t="shared" si="0"/>
        <v>13:35 - 13:46</v>
      </c>
      <c r="G104" s="55">
        <f t="shared" si="1"/>
        <v>0.56597222222222221</v>
      </c>
      <c r="H104" s="55">
        <f t="shared" si="2"/>
        <v>0.57361111111111107</v>
      </c>
      <c r="I104" s="60" t="str">
        <f t="shared" si="3"/>
        <v>1:50</v>
      </c>
      <c r="J104" s="56" t="str">
        <f t="shared" si="4"/>
        <v>2:01</v>
      </c>
      <c r="L104" s="148"/>
    </row>
    <row r="105" spans="1:12" x14ac:dyDescent="0.15">
      <c r="A105" s="215" t="s">
        <v>365</v>
      </c>
      <c r="B105" s="214"/>
      <c r="C105" s="189"/>
      <c r="D105" s="192">
        <v>77.2</v>
      </c>
      <c r="E105" s="197">
        <f t="shared" si="7"/>
        <v>89.600000000000009</v>
      </c>
      <c r="F105" s="54" t="str">
        <f t="shared" si="0"/>
        <v>13:35 - 13:46</v>
      </c>
      <c r="G105" s="55">
        <f t="shared" si="1"/>
        <v>0.56597222222222221</v>
      </c>
      <c r="H105" s="55">
        <f t="shared" si="2"/>
        <v>0.57361111111111107</v>
      </c>
      <c r="I105" s="60" t="str">
        <f t="shared" si="3"/>
        <v>1:50</v>
      </c>
      <c r="J105" s="56" t="str">
        <f t="shared" si="4"/>
        <v>2:01</v>
      </c>
      <c r="L105" s="148"/>
    </row>
    <row r="106" spans="1:12" ht="14" x14ac:dyDescent="0.15">
      <c r="A106" s="61"/>
      <c r="B106" s="45" t="s">
        <v>224</v>
      </c>
      <c r="C106" s="189" t="s">
        <v>18</v>
      </c>
      <c r="D106" s="192">
        <v>77.400000000000006</v>
      </c>
      <c r="E106" s="197">
        <f t="shared" si="7"/>
        <v>89.4</v>
      </c>
      <c r="F106" s="54"/>
      <c r="G106" s="55"/>
      <c r="H106" s="55"/>
      <c r="I106" s="60"/>
      <c r="J106" s="56"/>
      <c r="L106" s="148"/>
    </row>
    <row r="107" spans="1:12" x14ac:dyDescent="0.15">
      <c r="A107" s="61"/>
      <c r="B107" s="45" t="s">
        <v>24</v>
      </c>
      <c r="C107" s="189"/>
      <c r="D107" s="192">
        <v>80.400000000000006</v>
      </c>
      <c r="E107" s="197">
        <f t="shared" si="7"/>
        <v>86.4</v>
      </c>
      <c r="F107" s="54" t="str">
        <f t="shared" si="0"/>
        <v>13:39 - 13:51</v>
      </c>
      <c r="G107" s="55">
        <f t="shared" si="1"/>
        <v>0.56874999999999998</v>
      </c>
      <c r="H107" s="55">
        <f t="shared" si="2"/>
        <v>0.57708333333333328</v>
      </c>
      <c r="I107" s="60" t="str">
        <f t="shared" si="3"/>
        <v>1:54</v>
      </c>
      <c r="J107" s="56" t="str">
        <f t="shared" si="4"/>
        <v>2:06</v>
      </c>
      <c r="L107" s="148"/>
    </row>
    <row r="108" spans="1:12" ht="14" x14ac:dyDescent="0.15">
      <c r="A108" s="106"/>
      <c r="B108" s="45"/>
      <c r="C108" s="189" t="s">
        <v>325</v>
      </c>
      <c r="D108" s="192">
        <v>81.5</v>
      </c>
      <c r="E108" s="197">
        <f t="shared" si="7"/>
        <v>85.300000000000011</v>
      </c>
      <c r="F108" s="54" t="str">
        <f t="shared" si="0"/>
        <v>13:41 - 13:53</v>
      </c>
      <c r="G108" s="55">
        <f t="shared" si="1"/>
        <v>0.57013888888888886</v>
      </c>
      <c r="H108" s="55">
        <f t="shared" si="2"/>
        <v>0.57847222222222217</v>
      </c>
      <c r="I108" s="60" t="str">
        <f t="shared" si="3"/>
        <v>1:56</v>
      </c>
      <c r="J108" s="56" t="str">
        <f t="shared" si="4"/>
        <v>2:08</v>
      </c>
      <c r="L108" s="148"/>
    </row>
    <row r="109" spans="1:12" ht="14" x14ac:dyDescent="0.15">
      <c r="A109" s="106"/>
      <c r="B109" s="45" t="s">
        <v>224</v>
      </c>
      <c r="C109" s="189" t="s">
        <v>18</v>
      </c>
      <c r="D109" s="192">
        <v>82.7</v>
      </c>
      <c r="E109" s="197">
        <f t="shared" si="7"/>
        <v>84.100000000000009</v>
      </c>
      <c r="F109" s="54" t="str">
        <f t="shared" si="0"/>
        <v>13:43 - 13:55</v>
      </c>
      <c r="G109" s="55">
        <f t="shared" si="1"/>
        <v>0.57152777777777775</v>
      </c>
      <c r="H109" s="55">
        <f t="shared" si="2"/>
        <v>0.57986111111111105</v>
      </c>
      <c r="I109" s="60" t="str">
        <f t="shared" si="3"/>
        <v>1:58</v>
      </c>
      <c r="J109" s="56" t="str">
        <f t="shared" si="4"/>
        <v>2:10</v>
      </c>
      <c r="L109" s="148"/>
    </row>
    <row r="110" spans="1:12" ht="14" x14ac:dyDescent="0.15">
      <c r="A110" s="112"/>
      <c r="B110" s="113"/>
      <c r="C110" s="189" t="s">
        <v>205</v>
      </c>
      <c r="D110" s="192">
        <v>85.2</v>
      </c>
      <c r="E110" s="197">
        <f t="shared" si="7"/>
        <v>81.600000000000009</v>
      </c>
      <c r="F110" s="54" t="str">
        <f t="shared" si="0"/>
        <v>13:46 - 13:59</v>
      </c>
      <c r="G110" s="55">
        <f t="shared" si="1"/>
        <v>0.57361111111111107</v>
      </c>
      <c r="H110" s="55">
        <f t="shared" si="2"/>
        <v>0.58263888888888893</v>
      </c>
      <c r="I110" s="60" t="str">
        <f t="shared" si="3"/>
        <v>2:01</v>
      </c>
      <c r="J110" s="56" t="str">
        <f t="shared" si="4"/>
        <v>2:14</v>
      </c>
      <c r="L110" s="148"/>
    </row>
    <row r="111" spans="1:12" ht="14" x14ac:dyDescent="0.15">
      <c r="A111" s="106"/>
      <c r="B111" s="45" t="s">
        <v>224</v>
      </c>
      <c r="C111" s="193" t="s">
        <v>17</v>
      </c>
      <c r="D111" s="192">
        <v>85.9</v>
      </c>
      <c r="E111" s="197">
        <f t="shared" si="7"/>
        <v>80.900000000000006</v>
      </c>
      <c r="F111" s="54" t="str">
        <f t="shared" si="0"/>
        <v>13:47 - 14:00</v>
      </c>
      <c r="G111" s="55">
        <f t="shared" si="1"/>
        <v>0.57430555555555551</v>
      </c>
      <c r="H111" s="55">
        <f t="shared" si="2"/>
        <v>0.58333333333333326</v>
      </c>
      <c r="I111" s="60" t="str">
        <f t="shared" si="3"/>
        <v>2:02</v>
      </c>
      <c r="J111" s="56" t="str">
        <f t="shared" si="4"/>
        <v>2:15</v>
      </c>
      <c r="L111" s="148"/>
    </row>
    <row r="112" spans="1:12" ht="14" x14ac:dyDescent="0.15">
      <c r="A112" s="61"/>
      <c r="B112" s="63" t="s">
        <v>224</v>
      </c>
      <c r="C112" s="189" t="s">
        <v>32</v>
      </c>
      <c r="D112" s="192">
        <v>86.2</v>
      </c>
      <c r="E112" s="197">
        <f t="shared" si="7"/>
        <v>80.600000000000009</v>
      </c>
      <c r="F112" s="54" t="str">
        <f t="shared" si="0"/>
        <v>13:48 - 14:01</v>
      </c>
      <c r="G112" s="55">
        <f t="shared" si="1"/>
        <v>0.57499999999999996</v>
      </c>
      <c r="H112" s="55">
        <f t="shared" si="2"/>
        <v>0.58402777777777781</v>
      </c>
      <c r="I112" s="60" t="str">
        <f t="shared" si="3"/>
        <v>2:03</v>
      </c>
      <c r="J112" s="56" t="str">
        <f t="shared" si="4"/>
        <v>2:16</v>
      </c>
      <c r="L112" s="148"/>
    </row>
    <row r="113" spans="1:12" ht="14" x14ac:dyDescent="0.15">
      <c r="A113" s="106"/>
      <c r="B113" s="45" t="s">
        <v>260</v>
      </c>
      <c r="C113" s="193" t="s">
        <v>17</v>
      </c>
      <c r="D113" s="192">
        <v>87</v>
      </c>
      <c r="E113" s="197">
        <f t="shared" si="7"/>
        <v>79.800000000000011</v>
      </c>
      <c r="F113" s="54" t="str">
        <f t="shared" si="0"/>
        <v>13:49 - 14:02</v>
      </c>
      <c r="G113" s="55">
        <f t="shared" si="1"/>
        <v>0.5756944444444444</v>
      </c>
      <c r="H113" s="55">
        <f t="shared" si="2"/>
        <v>0.58472222222222214</v>
      </c>
      <c r="I113" s="60" t="str">
        <f t="shared" si="3"/>
        <v>2:04</v>
      </c>
      <c r="J113" s="56" t="str">
        <f t="shared" si="4"/>
        <v>2:17</v>
      </c>
      <c r="L113" s="148"/>
    </row>
    <row r="114" spans="1:12" ht="14" x14ac:dyDescent="0.15">
      <c r="A114" s="106"/>
      <c r="B114" s="45" t="s">
        <v>259</v>
      </c>
      <c r="C114" s="189" t="s">
        <v>17</v>
      </c>
      <c r="D114" s="192">
        <v>87.2</v>
      </c>
      <c r="E114" s="197">
        <f t="shared" si="7"/>
        <v>79.600000000000009</v>
      </c>
      <c r="F114" s="54" t="str">
        <f t="shared" si="0"/>
        <v>13:49 - 14:02</v>
      </c>
      <c r="G114" s="55">
        <f t="shared" si="1"/>
        <v>0.5756944444444444</v>
      </c>
      <c r="H114" s="55">
        <f t="shared" si="2"/>
        <v>0.58472222222222214</v>
      </c>
      <c r="I114" s="60" t="str">
        <f t="shared" si="3"/>
        <v>2:04</v>
      </c>
      <c r="J114" s="56" t="str">
        <f t="shared" si="4"/>
        <v>2:17</v>
      </c>
      <c r="L114" s="148"/>
    </row>
    <row r="115" spans="1:12" ht="14" x14ac:dyDescent="0.15">
      <c r="A115" s="106"/>
      <c r="B115" s="45" t="s">
        <v>224</v>
      </c>
      <c r="C115" s="189" t="s">
        <v>326</v>
      </c>
      <c r="D115" s="192">
        <v>87.7</v>
      </c>
      <c r="E115" s="197">
        <f t="shared" si="7"/>
        <v>79.100000000000009</v>
      </c>
      <c r="F115" s="54" t="str">
        <f t="shared" si="0"/>
        <v>13:50 - 14:03</v>
      </c>
      <c r="G115" s="55">
        <f t="shared" si="1"/>
        <v>0.57638888888888884</v>
      </c>
      <c r="H115" s="55">
        <f t="shared" si="2"/>
        <v>0.5854166666666667</v>
      </c>
      <c r="I115" s="60" t="str">
        <f t="shared" si="3"/>
        <v>2:05</v>
      </c>
      <c r="J115" s="56" t="str">
        <f t="shared" si="4"/>
        <v>2:18</v>
      </c>
      <c r="L115" s="148"/>
    </row>
    <row r="116" spans="1:12" x14ac:dyDescent="0.15">
      <c r="A116" s="106"/>
      <c r="B116" s="45" t="s">
        <v>24</v>
      </c>
      <c r="C116" s="189"/>
      <c r="D116" s="192">
        <v>88.6</v>
      </c>
      <c r="E116" s="197">
        <f t="shared" si="7"/>
        <v>78.200000000000017</v>
      </c>
      <c r="F116" s="54" t="str">
        <f t="shared" si="0"/>
        <v>13:51 - 14:04</v>
      </c>
      <c r="G116" s="55">
        <f t="shared" si="1"/>
        <v>0.57708333333333328</v>
      </c>
      <c r="H116" s="55">
        <f t="shared" si="2"/>
        <v>0.58611111111111103</v>
      </c>
      <c r="I116" s="60" t="str">
        <f t="shared" si="3"/>
        <v>2:06</v>
      </c>
      <c r="J116" s="56" t="str">
        <f t="shared" si="4"/>
        <v>2:19</v>
      </c>
      <c r="L116" s="148"/>
    </row>
    <row r="117" spans="1:12" ht="14" x14ac:dyDescent="0.15">
      <c r="A117" s="110"/>
      <c r="B117" s="45" t="s">
        <v>224</v>
      </c>
      <c r="C117" s="189" t="s">
        <v>17</v>
      </c>
      <c r="D117" s="192">
        <v>90.5</v>
      </c>
      <c r="E117" s="197">
        <f t="shared" si="7"/>
        <v>76.300000000000011</v>
      </c>
      <c r="F117" s="54" t="str">
        <f t="shared" si="0"/>
        <v>13:54 - 14:07</v>
      </c>
      <c r="G117" s="55">
        <f t="shared" si="1"/>
        <v>0.57916666666666661</v>
      </c>
      <c r="H117" s="55">
        <f t="shared" si="2"/>
        <v>0.58819444444444446</v>
      </c>
      <c r="I117" s="60" t="str">
        <f t="shared" si="3"/>
        <v>2:09</v>
      </c>
      <c r="J117" s="56" t="str">
        <f t="shared" si="4"/>
        <v>2:22</v>
      </c>
      <c r="L117" s="148"/>
    </row>
    <row r="118" spans="1:12" ht="14" x14ac:dyDescent="0.15">
      <c r="A118" s="110"/>
      <c r="B118" s="45"/>
      <c r="C118" s="189" t="s">
        <v>100</v>
      </c>
      <c r="D118" s="192">
        <v>90.7</v>
      </c>
      <c r="E118" s="197">
        <f t="shared" si="7"/>
        <v>76.100000000000009</v>
      </c>
      <c r="F118" s="54" t="str">
        <f t="shared" si="0"/>
        <v>13:54 - 14:08</v>
      </c>
      <c r="G118" s="55">
        <f t="shared" si="1"/>
        <v>0.57916666666666661</v>
      </c>
      <c r="H118" s="55">
        <f t="shared" si="2"/>
        <v>0.58888888888888891</v>
      </c>
      <c r="I118" s="60" t="str">
        <f t="shared" si="3"/>
        <v>2:09</v>
      </c>
      <c r="J118" s="56" t="str">
        <f t="shared" si="4"/>
        <v>2:23</v>
      </c>
      <c r="L118" s="148"/>
    </row>
    <row r="119" spans="1:12" x14ac:dyDescent="0.15">
      <c r="A119" s="254" t="s">
        <v>19</v>
      </c>
      <c r="B119" s="255" t="s">
        <v>369</v>
      </c>
      <c r="C119" s="189"/>
      <c r="D119" s="192">
        <v>91</v>
      </c>
      <c r="E119" s="197">
        <f t="shared" si="7"/>
        <v>75.800000000000011</v>
      </c>
      <c r="F119" s="54" t="str">
        <f t="shared" si="0"/>
        <v>13:55 - 14:08</v>
      </c>
      <c r="G119" s="55">
        <f t="shared" si="1"/>
        <v>0.57986111111111105</v>
      </c>
      <c r="H119" s="55">
        <f t="shared" si="2"/>
        <v>0.58888888888888891</v>
      </c>
      <c r="I119" s="60" t="str">
        <f t="shared" si="3"/>
        <v>2:10</v>
      </c>
      <c r="J119" s="56" t="str">
        <f t="shared" si="4"/>
        <v>2:23</v>
      </c>
      <c r="L119" s="148"/>
    </row>
    <row r="120" spans="1:12" ht="14" x14ac:dyDescent="0.15">
      <c r="A120" s="71" t="s">
        <v>372</v>
      </c>
      <c r="B120" s="72" t="s">
        <v>33</v>
      </c>
      <c r="C120" s="189" t="s">
        <v>5</v>
      </c>
      <c r="D120" s="192">
        <v>98.6</v>
      </c>
      <c r="E120" s="197">
        <f t="shared" si="7"/>
        <v>68.200000000000017</v>
      </c>
      <c r="F120" s="54" t="str">
        <f t="shared" si="0"/>
        <v>14:05 - 14:20</v>
      </c>
      <c r="G120" s="55">
        <f t="shared" si="1"/>
        <v>0.58680555555555558</v>
      </c>
      <c r="H120" s="55">
        <f t="shared" si="2"/>
        <v>0.59722222222222221</v>
      </c>
      <c r="I120" s="60" t="str">
        <f t="shared" si="3"/>
        <v>2:20</v>
      </c>
      <c r="J120" s="56" t="str">
        <f t="shared" si="4"/>
        <v>2:35</v>
      </c>
      <c r="L120" s="148"/>
    </row>
    <row r="121" spans="1:12" ht="14" x14ac:dyDescent="0.15">
      <c r="A121" s="143"/>
      <c r="B121" s="162" t="s">
        <v>259</v>
      </c>
      <c r="C121" s="189" t="s">
        <v>327</v>
      </c>
      <c r="D121" s="192">
        <v>98.4</v>
      </c>
      <c r="E121" s="197">
        <f t="shared" si="7"/>
        <v>68.400000000000006</v>
      </c>
      <c r="F121" s="54" t="str">
        <f t="shared" si="0"/>
        <v>14:05 - 14:20</v>
      </c>
      <c r="G121" s="55">
        <f t="shared" si="1"/>
        <v>0.58680555555555558</v>
      </c>
      <c r="H121" s="55">
        <f t="shared" si="2"/>
        <v>0.59722222222222221</v>
      </c>
      <c r="I121" s="60" t="str">
        <f t="shared" si="3"/>
        <v>2:20</v>
      </c>
      <c r="J121" s="56" t="str">
        <f t="shared" si="4"/>
        <v>2:35</v>
      </c>
      <c r="L121" s="148"/>
    </row>
    <row r="122" spans="1:12" ht="14" x14ac:dyDescent="0.15">
      <c r="A122" s="106"/>
      <c r="B122" s="45" t="s">
        <v>260</v>
      </c>
      <c r="C122" s="189" t="s">
        <v>328</v>
      </c>
      <c r="D122" s="192">
        <v>108.1</v>
      </c>
      <c r="E122" s="197">
        <f t="shared" si="7"/>
        <v>58.700000000000017</v>
      </c>
      <c r="F122" s="54" t="str">
        <f t="shared" si="0"/>
        <v>14:19 - 14:35</v>
      </c>
      <c r="G122" s="55">
        <f t="shared" si="1"/>
        <v>0.59652777777777777</v>
      </c>
      <c r="H122" s="55">
        <f t="shared" si="2"/>
        <v>0.60763888888888884</v>
      </c>
      <c r="I122" s="60" t="str">
        <f t="shared" si="3"/>
        <v>2:34</v>
      </c>
      <c r="J122" s="56" t="str">
        <f t="shared" si="4"/>
        <v>2:50</v>
      </c>
      <c r="L122" s="148"/>
    </row>
    <row r="123" spans="1:12" ht="14" x14ac:dyDescent="0.15">
      <c r="A123" s="106"/>
      <c r="B123" s="45"/>
      <c r="C123" s="189" t="s">
        <v>329</v>
      </c>
      <c r="D123" s="192">
        <v>109.5</v>
      </c>
      <c r="E123" s="197">
        <f t="shared" si="7"/>
        <v>57.300000000000011</v>
      </c>
      <c r="F123" s="54" t="str">
        <f t="shared" si="0"/>
        <v>14:21 - 14:37</v>
      </c>
      <c r="G123" s="55">
        <f t="shared" si="1"/>
        <v>0.59791666666666665</v>
      </c>
      <c r="H123" s="55">
        <f t="shared" si="2"/>
        <v>0.60902777777777772</v>
      </c>
      <c r="I123" s="60" t="str">
        <f t="shared" si="3"/>
        <v>2:36</v>
      </c>
      <c r="J123" s="56" t="str">
        <f t="shared" si="4"/>
        <v>2:52</v>
      </c>
      <c r="L123" s="148"/>
    </row>
    <row r="124" spans="1:12" ht="14" x14ac:dyDescent="0.15">
      <c r="A124" s="106"/>
      <c r="B124" s="45" t="s">
        <v>224</v>
      </c>
      <c r="C124" s="189" t="s">
        <v>18</v>
      </c>
      <c r="D124" s="192">
        <v>111.1</v>
      </c>
      <c r="E124" s="197">
        <f t="shared" si="7"/>
        <v>55.700000000000017</v>
      </c>
      <c r="F124" s="54" t="str">
        <f t="shared" si="0"/>
        <v>14:23 - 14:40</v>
      </c>
      <c r="G124" s="55">
        <f t="shared" si="1"/>
        <v>0.59930555555555554</v>
      </c>
      <c r="H124" s="55">
        <f t="shared" si="2"/>
        <v>0.61111111111111105</v>
      </c>
      <c r="I124" s="60" t="str">
        <f t="shared" si="3"/>
        <v>2:38</v>
      </c>
      <c r="J124" s="56" t="str">
        <f t="shared" si="4"/>
        <v>2:55</v>
      </c>
      <c r="L124" s="148"/>
    </row>
    <row r="125" spans="1:12" ht="14" x14ac:dyDescent="0.15">
      <c r="A125" s="106"/>
      <c r="B125" s="45" t="s">
        <v>224</v>
      </c>
      <c r="C125" s="189" t="s">
        <v>18</v>
      </c>
      <c r="D125" s="192">
        <v>112.6</v>
      </c>
      <c r="E125" s="197">
        <f t="shared" si="7"/>
        <v>54.200000000000017</v>
      </c>
      <c r="F125" s="54" t="str">
        <f t="shared" si="0"/>
        <v>14:25 - 14:42</v>
      </c>
      <c r="G125" s="55">
        <f t="shared" si="1"/>
        <v>0.60069444444444442</v>
      </c>
      <c r="H125" s="55">
        <f t="shared" si="2"/>
        <v>0.61250000000000004</v>
      </c>
      <c r="I125" s="60" t="str">
        <f t="shared" si="3"/>
        <v>2:40</v>
      </c>
      <c r="J125" s="56" t="str">
        <f t="shared" si="4"/>
        <v>2:57</v>
      </c>
      <c r="L125" s="148"/>
    </row>
    <row r="126" spans="1:12" ht="42" x14ac:dyDescent="0.15">
      <c r="A126" s="237" t="s">
        <v>364</v>
      </c>
      <c r="B126" s="214"/>
      <c r="C126" s="189"/>
      <c r="D126" s="192">
        <v>115</v>
      </c>
      <c r="E126" s="197">
        <f t="shared" si="7"/>
        <v>51.800000000000011</v>
      </c>
      <c r="F126" s="54" t="str">
        <f t="shared" si="0"/>
        <v>14:29 - 14:46</v>
      </c>
      <c r="G126" s="55">
        <f t="shared" si="1"/>
        <v>0.60347222222222219</v>
      </c>
      <c r="H126" s="55">
        <f t="shared" si="2"/>
        <v>0.61527777777777781</v>
      </c>
      <c r="I126" s="60" t="str">
        <f t="shared" si="3"/>
        <v>2:44</v>
      </c>
      <c r="J126" s="56" t="str">
        <f t="shared" si="4"/>
        <v>3:01</v>
      </c>
      <c r="L126" s="148"/>
    </row>
    <row r="127" spans="1:12" x14ac:dyDescent="0.15">
      <c r="A127" s="238" t="s">
        <v>365</v>
      </c>
      <c r="B127" s="214"/>
      <c r="C127" s="189"/>
      <c r="D127" s="192">
        <v>115.2</v>
      </c>
      <c r="E127" s="197">
        <f t="shared" ref="E127:E149" si="8">$D$151-D127</f>
        <v>51.600000000000009</v>
      </c>
      <c r="F127" s="54" t="str">
        <f t="shared" si="0"/>
        <v>14:29 - 14:46</v>
      </c>
      <c r="G127" s="55">
        <f t="shared" si="1"/>
        <v>0.60347222222222219</v>
      </c>
      <c r="H127" s="55">
        <f t="shared" si="2"/>
        <v>0.61527777777777781</v>
      </c>
      <c r="I127" s="60" t="str">
        <f t="shared" si="3"/>
        <v>2:44</v>
      </c>
      <c r="J127" s="56" t="str">
        <f t="shared" si="4"/>
        <v>3:01</v>
      </c>
      <c r="L127" s="148"/>
    </row>
    <row r="128" spans="1:12" ht="14" x14ac:dyDescent="0.15">
      <c r="A128" s="143"/>
      <c r="B128" s="163" t="s">
        <v>260</v>
      </c>
      <c r="C128" s="189" t="s">
        <v>93</v>
      </c>
      <c r="D128" s="192">
        <v>116.5</v>
      </c>
      <c r="E128" s="197">
        <f t="shared" si="8"/>
        <v>50.300000000000011</v>
      </c>
      <c r="F128" s="54" t="str">
        <f t="shared" si="0"/>
        <v>14:31 - 14:48</v>
      </c>
      <c r="G128" s="55">
        <f t="shared" si="1"/>
        <v>0.60486111111111107</v>
      </c>
      <c r="H128" s="55">
        <f t="shared" si="2"/>
        <v>0.6166666666666667</v>
      </c>
      <c r="I128" s="60" t="str">
        <f t="shared" si="3"/>
        <v>2:46</v>
      </c>
      <c r="J128" s="56" t="str">
        <f t="shared" si="4"/>
        <v>3:03</v>
      </c>
      <c r="L128" s="148"/>
    </row>
    <row r="129" spans="1:12" ht="14" x14ac:dyDescent="0.15">
      <c r="A129" s="61"/>
      <c r="B129" s="63"/>
      <c r="C129" s="189" t="s">
        <v>94</v>
      </c>
      <c r="D129" s="192">
        <v>123.4</v>
      </c>
      <c r="E129" s="197">
        <f t="shared" si="8"/>
        <v>43.400000000000006</v>
      </c>
      <c r="F129" s="54" t="str">
        <f t="shared" si="0"/>
        <v>14:41 - 14:59</v>
      </c>
      <c r="G129" s="55">
        <f t="shared" si="1"/>
        <v>0.61180555555555549</v>
      </c>
      <c r="H129" s="55">
        <f t="shared" si="2"/>
        <v>0.62430555555555556</v>
      </c>
      <c r="I129" s="60" t="str">
        <f t="shared" si="3"/>
        <v>2:56</v>
      </c>
      <c r="J129" s="56" t="str">
        <f t="shared" si="4"/>
        <v>3:14</v>
      </c>
      <c r="L129" s="148"/>
    </row>
    <row r="130" spans="1:12" ht="14" x14ac:dyDescent="0.15">
      <c r="A130" s="106"/>
      <c r="B130" s="45" t="s">
        <v>224</v>
      </c>
      <c r="C130" s="193" t="s">
        <v>18</v>
      </c>
      <c r="D130" s="192">
        <v>125.9</v>
      </c>
      <c r="E130" s="197">
        <f t="shared" si="8"/>
        <v>40.900000000000006</v>
      </c>
      <c r="F130" s="54" t="str">
        <f t="shared" si="0"/>
        <v>14:44 - 15:03</v>
      </c>
      <c r="G130" s="55">
        <f t="shared" si="1"/>
        <v>0.61388888888888893</v>
      </c>
      <c r="H130" s="55">
        <f t="shared" si="2"/>
        <v>0.62708333333333333</v>
      </c>
      <c r="I130" s="60" t="str">
        <f t="shared" si="3"/>
        <v>2:59</v>
      </c>
      <c r="J130" s="56" t="str">
        <f t="shared" si="4"/>
        <v>3:18</v>
      </c>
      <c r="L130" s="148"/>
    </row>
    <row r="131" spans="1:12" ht="14" x14ac:dyDescent="0.15">
      <c r="A131" s="106"/>
      <c r="B131" s="45" t="s">
        <v>224</v>
      </c>
      <c r="C131" s="193" t="s">
        <v>18</v>
      </c>
      <c r="D131" s="192">
        <v>127.2</v>
      </c>
      <c r="E131" s="197">
        <f t="shared" si="8"/>
        <v>39.600000000000009</v>
      </c>
      <c r="F131" s="54" t="str">
        <f t="shared" si="0"/>
        <v>14:46 - 15:05</v>
      </c>
      <c r="G131" s="55">
        <f t="shared" si="1"/>
        <v>0.61527777777777781</v>
      </c>
      <c r="H131" s="55">
        <f t="shared" si="2"/>
        <v>0.62847222222222221</v>
      </c>
      <c r="I131" s="60" t="str">
        <f t="shared" si="3"/>
        <v>3:01</v>
      </c>
      <c r="J131" s="56" t="str">
        <f t="shared" si="4"/>
        <v>3:20</v>
      </c>
      <c r="L131" s="148"/>
    </row>
    <row r="132" spans="1:12" ht="14" x14ac:dyDescent="0.15">
      <c r="A132" s="106"/>
      <c r="B132" s="45" t="s">
        <v>260</v>
      </c>
      <c r="C132" s="194" t="s">
        <v>95</v>
      </c>
      <c r="D132" s="192">
        <v>137.1</v>
      </c>
      <c r="E132" s="197">
        <f t="shared" si="8"/>
        <v>29.700000000000017</v>
      </c>
      <c r="F132" s="54" t="str">
        <f t="shared" si="0"/>
        <v>15:00 - 15:21</v>
      </c>
      <c r="G132" s="55">
        <f t="shared" si="1"/>
        <v>0.625</v>
      </c>
      <c r="H132" s="55">
        <f t="shared" si="2"/>
        <v>0.63958333333333328</v>
      </c>
      <c r="I132" s="60" t="str">
        <f t="shared" si="3"/>
        <v>3:15</v>
      </c>
      <c r="J132" s="56" t="str">
        <f t="shared" si="4"/>
        <v>3:36</v>
      </c>
      <c r="L132" s="148"/>
    </row>
    <row r="133" spans="1:12" ht="14" x14ac:dyDescent="0.15">
      <c r="A133" s="143"/>
      <c r="B133" s="163"/>
      <c r="C133" s="195" t="s">
        <v>96</v>
      </c>
      <c r="D133" s="192">
        <v>142.1</v>
      </c>
      <c r="E133" s="197">
        <f t="shared" si="8"/>
        <v>24.700000000000017</v>
      </c>
      <c r="F133" s="54" t="str">
        <f t="shared" si="0"/>
        <v>15:08 - 15:29</v>
      </c>
      <c r="G133" s="55">
        <f t="shared" si="1"/>
        <v>0.63055555555555554</v>
      </c>
      <c r="H133" s="55">
        <f t="shared" si="2"/>
        <v>0.64513888888888893</v>
      </c>
      <c r="I133" s="60" t="str">
        <f t="shared" si="3"/>
        <v>3:23</v>
      </c>
      <c r="J133" s="56" t="str">
        <f t="shared" si="4"/>
        <v>3:44</v>
      </c>
      <c r="L133" s="148"/>
    </row>
    <row r="134" spans="1:12" ht="14" x14ac:dyDescent="0.15">
      <c r="A134" s="106"/>
      <c r="B134" s="45" t="s">
        <v>259</v>
      </c>
      <c r="C134" s="186" t="s">
        <v>97</v>
      </c>
      <c r="D134" s="192">
        <v>142.9</v>
      </c>
      <c r="E134" s="197">
        <f t="shared" si="8"/>
        <v>23.900000000000006</v>
      </c>
      <c r="F134" s="54" t="str">
        <f t="shared" si="0"/>
        <v>15:09 - 15:30</v>
      </c>
      <c r="G134" s="55">
        <f t="shared" si="1"/>
        <v>0.63124999999999998</v>
      </c>
      <c r="H134" s="55">
        <f t="shared" si="2"/>
        <v>0.64583333333333326</v>
      </c>
      <c r="I134" s="60" t="str">
        <f t="shared" si="3"/>
        <v>3:24</v>
      </c>
      <c r="J134" s="56" t="str">
        <f t="shared" si="4"/>
        <v>3:45</v>
      </c>
      <c r="L134" s="148"/>
    </row>
    <row r="135" spans="1:12" ht="14" x14ac:dyDescent="0.15">
      <c r="A135" s="106"/>
      <c r="B135" s="45" t="s">
        <v>259</v>
      </c>
      <c r="C135" s="193" t="s">
        <v>18</v>
      </c>
      <c r="D135" s="192">
        <v>143</v>
      </c>
      <c r="E135" s="197">
        <f t="shared" si="8"/>
        <v>23.800000000000011</v>
      </c>
      <c r="F135" s="54" t="str">
        <f t="shared" si="0"/>
        <v>15:09 - 15:30</v>
      </c>
      <c r="G135" s="55">
        <f t="shared" si="1"/>
        <v>0.63124999999999998</v>
      </c>
      <c r="H135" s="55">
        <f t="shared" si="2"/>
        <v>0.64583333333333326</v>
      </c>
      <c r="I135" s="60" t="str">
        <f t="shared" si="3"/>
        <v>3:24</v>
      </c>
      <c r="J135" s="56" t="str">
        <f t="shared" si="4"/>
        <v>3:45</v>
      </c>
      <c r="L135" s="148"/>
    </row>
    <row r="136" spans="1:12" ht="14" x14ac:dyDescent="0.15">
      <c r="A136" s="106"/>
      <c r="B136" s="45" t="s">
        <v>224</v>
      </c>
      <c r="C136" s="189" t="s">
        <v>18</v>
      </c>
      <c r="D136" s="192">
        <v>144</v>
      </c>
      <c r="E136" s="197">
        <f t="shared" si="8"/>
        <v>22.800000000000011</v>
      </c>
      <c r="F136" s="54" t="str">
        <f t="shared" si="0"/>
        <v>15:10 - 15:32</v>
      </c>
      <c r="G136" s="55">
        <f t="shared" si="1"/>
        <v>0.63194444444444442</v>
      </c>
      <c r="H136" s="55">
        <f t="shared" si="2"/>
        <v>0.64722222222222214</v>
      </c>
      <c r="I136" s="60" t="str">
        <f t="shared" si="3"/>
        <v>3:25</v>
      </c>
      <c r="J136" s="56" t="str">
        <f t="shared" si="4"/>
        <v>3:47</v>
      </c>
      <c r="L136" s="148"/>
    </row>
    <row r="137" spans="1:12" ht="14" x14ac:dyDescent="0.15">
      <c r="A137" s="106"/>
      <c r="B137" s="45"/>
      <c r="C137" s="189" t="s">
        <v>98</v>
      </c>
      <c r="D137" s="192">
        <v>145.4</v>
      </c>
      <c r="E137" s="197">
        <f t="shared" si="8"/>
        <v>21.400000000000006</v>
      </c>
      <c r="F137" s="54" t="str">
        <f t="shared" si="0"/>
        <v>15:12 - 15:34</v>
      </c>
      <c r="G137" s="55">
        <f t="shared" si="1"/>
        <v>0.6333333333333333</v>
      </c>
      <c r="H137" s="55">
        <f t="shared" si="2"/>
        <v>0.64861111111111103</v>
      </c>
      <c r="I137" s="60" t="str">
        <f t="shared" si="3"/>
        <v>3:27</v>
      </c>
      <c r="J137" s="56" t="str">
        <f t="shared" si="4"/>
        <v>3:49</v>
      </c>
      <c r="L137" s="148"/>
    </row>
    <row r="138" spans="1:12" ht="14" x14ac:dyDescent="0.15">
      <c r="A138" s="147"/>
      <c r="B138" s="163" t="s">
        <v>224</v>
      </c>
      <c r="C138" s="189" t="s">
        <v>17</v>
      </c>
      <c r="D138" s="192">
        <v>146</v>
      </c>
      <c r="E138" s="197">
        <f t="shared" si="8"/>
        <v>20.800000000000011</v>
      </c>
      <c r="F138" s="54" t="str">
        <f t="shared" si="0"/>
        <v>15:13 - 15:35</v>
      </c>
      <c r="G138" s="55">
        <f t="shared" si="1"/>
        <v>0.63402777777777775</v>
      </c>
      <c r="H138" s="55">
        <f t="shared" si="2"/>
        <v>0.64930555555555558</v>
      </c>
      <c r="I138" s="60" t="str">
        <f t="shared" si="3"/>
        <v>3:28</v>
      </c>
      <c r="J138" s="56" t="str">
        <f t="shared" si="4"/>
        <v>3:50</v>
      </c>
      <c r="L138" s="148"/>
    </row>
    <row r="139" spans="1:12" ht="14" x14ac:dyDescent="0.15">
      <c r="A139" s="106"/>
      <c r="B139" s="45" t="s">
        <v>259</v>
      </c>
      <c r="C139" s="186" t="s">
        <v>18</v>
      </c>
      <c r="D139" s="192">
        <v>146.30000000000001</v>
      </c>
      <c r="E139" s="197">
        <f t="shared" si="8"/>
        <v>20.5</v>
      </c>
      <c r="F139" s="54" t="str">
        <f t="shared" si="0"/>
        <v>15:14 - 15:36</v>
      </c>
      <c r="G139" s="55">
        <f t="shared" si="1"/>
        <v>0.63472222222222219</v>
      </c>
      <c r="H139" s="55">
        <f t="shared" si="2"/>
        <v>0.65</v>
      </c>
      <c r="I139" s="60" t="str">
        <f t="shared" si="3"/>
        <v>3:29</v>
      </c>
      <c r="J139" s="56" t="str">
        <f t="shared" si="4"/>
        <v>3:51</v>
      </c>
      <c r="L139" s="148"/>
    </row>
    <row r="140" spans="1:12" x14ac:dyDescent="0.15">
      <c r="A140" s="106"/>
      <c r="B140" s="45" t="s">
        <v>24</v>
      </c>
      <c r="C140" s="186"/>
      <c r="D140" s="192">
        <v>148.5</v>
      </c>
      <c r="E140" s="197">
        <f t="shared" si="8"/>
        <v>18.300000000000011</v>
      </c>
      <c r="F140" s="54" t="str">
        <f t="shared" si="0"/>
        <v>15:17 - 15:39</v>
      </c>
      <c r="G140" s="55">
        <f t="shared" si="1"/>
        <v>0.63680555555555551</v>
      </c>
      <c r="H140" s="55">
        <f t="shared" si="2"/>
        <v>0.65208333333333335</v>
      </c>
      <c r="I140" s="60" t="str">
        <f t="shared" si="3"/>
        <v>3:32</v>
      </c>
      <c r="J140" s="56" t="str">
        <f t="shared" si="4"/>
        <v>3:54</v>
      </c>
      <c r="L140" s="148"/>
    </row>
    <row r="141" spans="1:12" ht="14" x14ac:dyDescent="0.15">
      <c r="A141" s="106"/>
      <c r="B141" s="45" t="s">
        <v>224</v>
      </c>
      <c r="C141" s="186" t="s">
        <v>18</v>
      </c>
      <c r="D141" s="192">
        <v>151.6</v>
      </c>
      <c r="E141" s="197">
        <f t="shared" si="8"/>
        <v>15.200000000000017</v>
      </c>
      <c r="F141" s="54" t="str">
        <f t="shared" si="0"/>
        <v>15:21 - 15:44</v>
      </c>
      <c r="G141" s="55">
        <f t="shared" si="1"/>
        <v>0.63958333333333328</v>
      </c>
      <c r="H141" s="55">
        <f t="shared" si="2"/>
        <v>0.65555555555555556</v>
      </c>
      <c r="I141" s="60" t="str">
        <f t="shared" si="3"/>
        <v>3:36</v>
      </c>
      <c r="J141" s="56" t="str">
        <f t="shared" si="4"/>
        <v>3:59</v>
      </c>
      <c r="L141" s="148"/>
    </row>
    <row r="142" spans="1:12" ht="14" x14ac:dyDescent="0.15">
      <c r="A142" s="106"/>
      <c r="B142" s="45" t="s">
        <v>224</v>
      </c>
      <c r="C142" s="186" t="s">
        <v>99</v>
      </c>
      <c r="D142" s="192">
        <v>152.80000000000001</v>
      </c>
      <c r="E142" s="197">
        <f t="shared" si="8"/>
        <v>14</v>
      </c>
      <c r="F142" s="54" t="str">
        <f t="shared" si="0"/>
        <v>15:23 - 15:46</v>
      </c>
      <c r="G142" s="55">
        <f t="shared" si="1"/>
        <v>0.64097222222222217</v>
      </c>
      <c r="H142" s="55">
        <f t="shared" si="2"/>
        <v>0.65694444444444444</v>
      </c>
      <c r="I142" s="60" t="str">
        <f t="shared" si="3"/>
        <v>3:38</v>
      </c>
      <c r="J142" s="56" t="str">
        <f t="shared" si="4"/>
        <v>4:01</v>
      </c>
      <c r="L142" s="148"/>
    </row>
    <row r="143" spans="1:12" ht="14" x14ac:dyDescent="0.15">
      <c r="A143" s="106"/>
      <c r="B143" s="45" t="s">
        <v>224</v>
      </c>
      <c r="C143" s="186" t="s">
        <v>18</v>
      </c>
      <c r="D143" s="192">
        <v>154.1</v>
      </c>
      <c r="E143" s="197">
        <f t="shared" si="8"/>
        <v>12.700000000000017</v>
      </c>
      <c r="F143" s="54" t="str">
        <f t="shared" si="0"/>
        <v>15:25 - 15:48</v>
      </c>
      <c r="G143" s="55">
        <f t="shared" si="1"/>
        <v>0.64236111111111105</v>
      </c>
      <c r="H143" s="55">
        <f t="shared" si="2"/>
        <v>0.65833333333333333</v>
      </c>
      <c r="I143" s="60" t="str">
        <f t="shared" si="3"/>
        <v>3:40</v>
      </c>
      <c r="J143" s="56" t="str">
        <f t="shared" si="4"/>
        <v>4:03</v>
      </c>
      <c r="L143" s="148"/>
    </row>
    <row r="144" spans="1:12" ht="14" x14ac:dyDescent="0.15">
      <c r="A144" s="106"/>
      <c r="B144" s="45"/>
      <c r="C144" s="186" t="s">
        <v>205</v>
      </c>
      <c r="D144" s="192">
        <v>154.6</v>
      </c>
      <c r="E144" s="197">
        <f t="shared" si="8"/>
        <v>12.200000000000017</v>
      </c>
      <c r="F144" s="54" t="str">
        <f t="shared" si="0"/>
        <v>15:25 - 15:49</v>
      </c>
      <c r="G144" s="55">
        <f t="shared" si="1"/>
        <v>0.64236111111111105</v>
      </c>
      <c r="H144" s="55">
        <f t="shared" si="2"/>
        <v>0.65902777777777777</v>
      </c>
      <c r="I144" s="60" t="str">
        <f t="shared" si="3"/>
        <v>3:40</v>
      </c>
      <c r="J144" s="56" t="str">
        <f t="shared" si="4"/>
        <v>4:04</v>
      </c>
      <c r="L144" s="148"/>
    </row>
    <row r="145" spans="1:12" ht="14" x14ac:dyDescent="0.15">
      <c r="A145" s="106"/>
      <c r="B145" s="45" t="s">
        <v>260</v>
      </c>
      <c r="C145" s="186" t="s">
        <v>206</v>
      </c>
      <c r="D145" s="192">
        <v>155.9</v>
      </c>
      <c r="E145" s="197">
        <f t="shared" si="8"/>
        <v>10.900000000000006</v>
      </c>
      <c r="F145" s="54" t="str">
        <f t="shared" si="0"/>
        <v>15:27 - 15:51</v>
      </c>
      <c r="G145" s="55">
        <f t="shared" si="1"/>
        <v>0.64375000000000004</v>
      </c>
      <c r="H145" s="55">
        <f t="shared" si="2"/>
        <v>0.66041666666666665</v>
      </c>
      <c r="I145" s="60" t="str">
        <f t="shared" si="3"/>
        <v>3:42</v>
      </c>
      <c r="J145" s="56" t="str">
        <f t="shared" si="4"/>
        <v>4:06</v>
      </c>
      <c r="L145" s="148"/>
    </row>
    <row r="146" spans="1:12" x14ac:dyDescent="0.15">
      <c r="A146" s="106"/>
      <c r="B146" s="45" t="s">
        <v>24</v>
      </c>
      <c r="C146" s="186"/>
      <c r="D146" s="192">
        <v>156.69999999999999</v>
      </c>
      <c r="E146" s="197">
        <f t="shared" si="8"/>
        <v>10.100000000000023</v>
      </c>
      <c r="F146" s="54" t="str">
        <f t="shared" si="0"/>
        <v>15:28 - 15:52</v>
      </c>
      <c r="G146" s="55">
        <f t="shared" si="1"/>
        <v>0.64444444444444438</v>
      </c>
      <c r="H146" s="55">
        <f t="shared" si="2"/>
        <v>0.66111111111111109</v>
      </c>
      <c r="I146" s="60" t="str">
        <f t="shared" si="3"/>
        <v>3:43</v>
      </c>
      <c r="J146" s="56" t="str">
        <f t="shared" si="4"/>
        <v>4:07</v>
      </c>
      <c r="L146" s="148"/>
    </row>
    <row r="147" spans="1:12" ht="14" x14ac:dyDescent="0.15">
      <c r="A147" s="106"/>
      <c r="B147" s="45" t="s">
        <v>224</v>
      </c>
      <c r="C147" s="189" t="s">
        <v>17</v>
      </c>
      <c r="D147" s="192">
        <v>158.80000000000001</v>
      </c>
      <c r="E147" s="197">
        <f t="shared" si="8"/>
        <v>8</v>
      </c>
      <c r="F147" s="54" t="str">
        <f t="shared" si="0"/>
        <v>15:31 - 15:55</v>
      </c>
      <c r="G147" s="55">
        <f t="shared" si="1"/>
        <v>0.64652777777777781</v>
      </c>
      <c r="H147" s="55">
        <f t="shared" si="2"/>
        <v>0.66319444444444442</v>
      </c>
      <c r="I147" s="60" t="str">
        <f t="shared" si="3"/>
        <v>3:46</v>
      </c>
      <c r="J147" s="56" t="str">
        <f t="shared" si="4"/>
        <v>4:10</v>
      </c>
      <c r="L147" s="148"/>
    </row>
    <row r="148" spans="1:12" ht="14" x14ac:dyDescent="0.15">
      <c r="A148" s="106"/>
      <c r="B148" s="45"/>
      <c r="C148" s="189" t="s">
        <v>100</v>
      </c>
      <c r="D148" s="192">
        <v>159</v>
      </c>
      <c r="E148" s="197">
        <f t="shared" si="8"/>
        <v>7.8000000000000114</v>
      </c>
      <c r="F148" s="54" t="str">
        <f t="shared" si="0"/>
        <v>15:32 - 15:56</v>
      </c>
      <c r="G148" s="55">
        <f t="shared" si="1"/>
        <v>0.64722222222222214</v>
      </c>
      <c r="H148" s="55">
        <f t="shared" si="2"/>
        <v>0.66388888888888886</v>
      </c>
      <c r="I148" s="60" t="str">
        <f t="shared" si="3"/>
        <v>3:47</v>
      </c>
      <c r="J148" s="56" t="str">
        <f t="shared" si="4"/>
        <v>4:11</v>
      </c>
      <c r="L148" s="148"/>
    </row>
    <row r="149" spans="1:12" ht="14" x14ac:dyDescent="0.15">
      <c r="A149" s="106"/>
      <c r="B149" s="45" t="s">
        <v>260</v>
      </c>
      <c r="C149" s="189" t="s">
        <v>327</v>
      </c>
      <c r="D149" s="192">
        <v>166.7</v>
      </c>
      <c r="E149" s="197">
        <f t="shared" si="8"/>
        <v>0.10000000000002274</v>
      </c>
      <c r="F149" s="54" t="str">
        <f t="shared" si="0"/>
        <v>15:43 - 16:08</v>
      </c>
      <c r="G149" s="55">
        <f t="shared" si="1"/>
        <v>0.65486111111111112</v>
      </c>
      <c r="H149" s="55">
        <f t="shared" si="2"/>
        <v>0.67222222222222228</v>
      </c>
      <c r="I149" s="60" t="str">
        <f t="shared" si="3"/>
        <v>3:58</v>
      </c>
      <c r="J149" s="56" t="str">
        <f t="shared" si="4"/>
        <v>4:23</v>
      </c>
      <c r="L149" s="148"/>
    </row>
    <row r="150" spans="1:12" ht="14" x14ac:dyDescent="0.15">
      <c r="A150" s="232" t="s">
        <v>372</v>
      </c>
      <c r="B150" s="239" t="s">
        <v>368</v>
      </c>
      <c r="C150" s="189" t="s">
        <v>5</v>
      </c>
      <c r="D150" s="192"/>
      <c r="E150" s="197"/>
      <c r="F150" s="54"/>
      <c r="G150" s="55"/>
      <c r="H150" s="55"/>
      <c r="I150" s="60"/>
      <c r="J150" s="56"/>
      <c r="L150" s="148"/>
    </row>
    <row r="151" spans="1:12" ht="30" customHeight="1" x14ac:dyDescent="0.15">
      <c r="A151" s="154" t="s">
        <v>25</v>
      </c>
      <c r="B151" s="153" t="s">
        <v>34</v>
      </c>
      <c r="C151" s="196" t="s">
        <v>101</v>
      </c>
      <c r="D151" s="192">
        <v>166.8</v>
      </c>
      <c r="E151" s="197">
        <v>0</v>
      </c>
      <c r="F151" s="54" t="str">
        <f t="shared" si="0"/>
        <v>15:43 - 16:08</v>
      </c>
      <c r="G151" s="55">
        <f t="shared" si="1"/>
        <v>0.65486111111111112</v>
      </c>
      <c r="H151" s="55">
        <f t="shared" si="2"/>
        <v>0.67222222222222228</v>
      </c>
      <c r="I151" s="60" t="str">
        <f t="shared" si="3"/>
        <v>3:58</v>
      </c>
      <c r="J151" s="56" t="str">
        <f t="shared" si="4"/>
        <v>4:23</v>
      </c>
      <c r="L151" s="148"/>
    </row>
    <row r="154" spans="1:12" x14ac:dyDescent="0.15">
      <c r="D154" s="201"/>
      <c r="E154" s="148"/>
    </row>
    <row r="155" spans="1:12" x14ac:dyDescent="0.15">
      <c r="D155" s="201"/>
      <c r="E155" s="148"/>
    </row>
    <row r="156" spans="1:12" x14ac:dyDescent="0.15">
      <c r="D156" s="201"/>
      <c r="E156" s="148"/>
    </row>
    <row r="157" spans="1:12" x14ac:dyDescent="0.15">
      <c r="D157" s="198"/>
      <c r="E157" s="148"/>
    </row>
    <row r="158" spans="1:12" x14ac:dyDescent="0.15">
      <c r="D158" s="198"/>
      <c r="E158" s="148"/>
    </row>
    <row r="159" spans="1:12" x14ac:dyDescent="0.15">
      <c r="D159" s="198"/>
      <c r="E159" s="148"/>
    </row>
    <row r="160" spans="1:12" x14ac:dyDescent="0.15">
      <c r="D160" s="198"/>
      <c r="E160" s="148"/>
    </row>
    <row r="161" spans="4:5" x14ac:dyDescent="0.15">
      <c r="D161" s="198"/>
      <c r="E161" s="148"/>
    </row>
    <row r="162" spans="4:5" x14ac:dyDescent="0.15">
      <c r="D162" s="198"/>
      <c r="E162" s="148"/>
    </row>
    <row r="163" spans="4:5" x14ac:dyDescent="0.15">
      <c r="D163" s="198"/>
      <c r="E163" s="148"/>
    </row>
    <row r="164" spans="4:5" x14ac:dyDescent="0.15">
      <c r="D164" s="198"/>
      <c r="E164" s="148"/>
    </row>
    <row r="165" spans="4:5" x14ac:dyDescent="0.15">
      <c r="D165" s="198"/>
      <c r="E165" s="148"/>
    </row>
    <row r="166" spans="4:5" x14ac:dyDescent="0.15">
      <c r="D166" s="198"/>
      <c r="E166" s="148"/>
    </row>
    <row r="167" spans="4:5" x14ac:dyDescent="0.15">
      <c r="D167" s="198"/>
      <c r="E167" s="148"/>
    </row>
    <row r="168" spans="4:5" x14ac:dyDescent="0.15">
      <c r="D168" s="198"/>
      <c r="E168" s="148"/>
    </row>
    <row r="169" spans="4:5" x14ac:dyDescent="0.15">
      <c r="D169" s="198"/>
      <c r="E169" s="148"/>
    </row>
    <row r="170" spans="4:5" x14ac:dyDescent="0.15">
      <c r="D170" s="198"/>
      <c r="E170" s="148"/>
    </row>
    <row r="171" spans="4:5" x14ac:dyDescent="0.15">
      <c r="D171" s="198"/>
      <c r="E171" s="148"/>
    </row>
    <row r="172" spans="4:5" x14ac:dyDescent="0.15">
      <c r="D172" s="198"/>
      <c r="E172" s="148"/>
    </row>
    <row r="173" spans="4:5" x14ac:dyDescent="0.15">
      <c r="D173" s="198"/>
      <c r="E173" s="148"/>
    </row>
    <row r="174" spans="4:5" x14ac:dyDescent="0.15">
      <c r="D174" s="198"/>
      <c r="E174" s="148"/>
    </row>
    <row r="175" spans="4:5" x14ac:dyDescent="0.15">
      <c r="D175" s="198"/>
      <c r="E175" s="148"/>
    </row>
    <row r="176" spans="4:5" x14ac:dyDescent="0.15">
      <c r="D176" s="198"/>
      <c r="E176" s="148"/>
    </row>
    <row r="177" spans="4:5" x14ac:dyDescent="0.15">
      <c r="D177" s="198"/>
      <c r="E177" s="148"/>
    </row>
    <row r="178" spans="4:5" x14ac:dyDescent="0.15">
      <c r="D178" s="198"/>
      <c r="E178" s="148"/>
    </row>
    <row r="179" spans="4:5" x14ac:dyDescent="0.15">
      <c r="D179" s="198"/>
      <c r="E179" s="148"/>
    </row>
    <row r="180" spans="4:5" x14ac:dyDescent="0.15">
      <c r="D180" s="198"/>
      <c r="E180" s="148"/>
    </row>
    <row r="181" spans="4:5" x14ac:dyDescent="0.15">
      <c r="D181" s="198"/>
      <c r="E181" s="148"/>
    </row>
    <row r="182" spans="4:5" x14ac:dyDescent="0.15">
      <c r="D182" s="198"/>
      <c r="E182" s="148"/>
    </row>
    <row r="183" spans="4:5" x14ac:dyDescent="0.15">
      <c r="D183" s="198"/>
      <c r="E183" s="148"/>
    </row>
    <row r="184" spans="4:5" x14ac:dyDescent="0.15">
      <c r="D184" s="198"/>
      <c r="E184" s="148"/>
    </row>
    <row r="185" spans="4:5" x14ac:dyDescent="0.15">
      <c r="D185" s="198"/>
      <c r="E185" s="148"/>
    </row>
    <row r="186" spans="4:5" x14ac:dyDescent="0.15">
      <c r="D186" s="198"/>
      <c r="E186" s="148"/>
    </row>
    <row r="187" spans="4:5" x14ac:dyDescent="0.15">
      <c r="D187" s="198"/>
      <c r="E187" s="148"/>
    </row>
    <row r="188" spans="4:5" x14ac:dyDescent="0.15">
      <c r="D188" s="198"/>
      <c r="E188" s="148"/>
    </row>
    <row r="189" spans="4:5" x14ac:dyDescent="0.15">
      <c r="D189" s="198"/>
      <c r="E189" s="148"/>
    </row>
    <row r="190" spans="4:5" x14ac:dyDescent="0.15">
      <c r="D190" s="198"/>
      <c r="E190" s="148"/>
    </row>
    <row r="191" spans="4:5" x14ac:dyDescent="0.15">
      <c r="D191" s="198"/>
      <c r="E191" s="148"/>
    </row>
    <row r="192" spans="4:5" x14ac:dyDescent="0.15">
      <c r="D192" s="198"/>
      <c r="E192" s="148"/>
    </row>
    <row r="193" spans="4:5" x14ac:dyDescent="0.15">
      <c r="D193" s="198"/>
      <c r="E193" s="148"/>
    </row>
    <row r="194" spans="4:5" x14ac:dyDescent="0.15">
      <c r="D194" s="198"/>
      <c r="E194" s="148"/>
    </row>
    <row r="195" spans="4:5" x14ac:dyDescent="0.15">
      <c r="D195" s="198"/>
      <c r="E195" s="148"/>
    </row>
    <row r="196" spans="4:5" x14ac:dyDescent="0.15">
      <c r="D196" s="198"/>
      <c r="E196" s="148"/>
    </row>
    <row r="197" spans="4:5" x14ac:dyDescent="0.15">
      <c r="D197" s="198"/>
      <c r="E197" s="148"/>
    </row>
    <row r="198" spans="4:5" x14ac:dyDescent="0.15">
      <c r="D198" s="198"/>
      <c r="E198" s="148"/>
    </row>
    <row r="199" spans="4:5" x14ac:dyDescent="0.15">
      <c r="D199" s="198"/>
      <c r="E199" s="148"/>
    </row>
    <row r="200" spans="4:5" x14ac:dyDescent="0.15">
      <c r="D200" s="198"/>
      <c r="E200" s="148"/>
    </row>
    <row r="201" spans="4:5" x14ac:dyDescent="0.15">
      <c r="D201" s="198"/>
      <c r="E201" s="148"/>
    </row>
    <row r="202" spans="4:5" x14ac:dyDescent="0.15">
      <c r="D202" s="198"/>
      <c r="E202" s="148"/>
    </row>
    <row r="203" spans="4:5" x14ac:dyDescent="0.15">
      <c r="D203" s="198"/>
      <c r="E203" s="148"/>
    </row>
  </sheetData>
  <sheetProtection selectLockedCells="1" selectUnlockedCells="1"/>
  <pageMargins left="0.78749999999999998" right="0.78749999999999998" top="1.0631944444444446" bottom="1.0631944444444446" header="0.51180555555555551" footer="0.51180555555555551"/>
  <pageSetup paperSize="9" firstPageNumber="0" fitToHeight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0"/>
  <sheetViews>
    <sheetView topLeftCell="A115" workbookViewId="0">
      <selection activeCell="C45" sqref="C45"/>
    </sheetView>
  </sheetViews>
  <sheetFormatPr baseColWidth="10" defaultColWidth="9" defaultRowHeight="13" x14ac:dyDescent="0.15"/>
  <cols>
    <col min="1" max="1" width="11.6640625" customWidth="1"/>
    <col min="2" max="2" width="16.1640625" customWidth="1"/>
    <col min="3" max="3" width="21.83203125" customWidth="1"/>
    <col min="4" max="4" width="8.83203125" customWidth="1"/>
    <col min="5" max="5" width="15.33203125" customWidth="1"/>
    <col min="6" max="6" width="16.5" customWidth="1"/>
    <col min="7" max="7" width="16" customWidth="1"/>
    <col min="8" max="8" width="14.1640625" customWidth="1"/>
    <col min="9" max="9" width="13.1640625" customWidth="1"/>
    <col min="10" max="10" width="13.6640625" customWidth="1"/>
    <col min="11" max="11" width="11.83203125" customWidth="1"/>
    <col min="12" max="12" width="9.5" customWidth="1"/>
    <col min="13" max="13" width="8.6640625" customWidth="1"/>
    <col min="14" max="14" width="11.1640625" customWidth="1"/>
    <col min="15" max="16" width="8.6640625" customWidth="1"/>
    <col min="17" max="17" width="12.5" customWidth="1"/>
  </cols>
  <sheetData>
    <row r="1" spans="1:14" ht="19.25" customHeight="1" x14ac:dyDescent="0.2">
      <c r="A1" s="16" t="s">
        <v>226</v>
      </c>
      <c r="B1" s="16"/>
    </row>
    <row r="2" spans="1:14" ht="12" customHeight="1" x14ac:dyDescent="0.2">
      <c r="A2" s="16"/>
      <c r="B2" s="16"/>
    </row>
    <row r="3" spans="1:14" ht="18" x14ac:dyDescent="0.2">
      <c r="A3" s="17" t="s">
        <v>253</v>
      </c>
      <c r="B3" s="17"/>
      <c r="C3" s="17"/>
      <c r="D3" s="17"/>
      <c r="E3" s="17"/>
      <c r="F3" s="17"/>
    </row>
    <row r="5" spans="1:14" x14ac:dyDescent="0.15">
      <c r="A5" s="19" t="s">
        <v>230</v>
      </c>
      <c r="B5" s="20"/>
      <c r="C5" s="21"/>
      <c r="N5" s="22"/>
    </row>
    <row r="6" spans="1:14" x14ac:dyDescent="0.15">
      <c r="A6" s="23" t="s">
        <v>228</v>
      </c>
      <c r="B6" s="24"/>
      <c r="C6" s="25">
        <v>0.5</v>
      </c>
      <c r="N6" s="22"/>
    </row>
    <row r="7" spans="1:14" x14ac:dyDescent="0.15">
      <c r="A7" s="23" t="s">
        <v>229</v>
      </c>
      <c r="B7" s="24"/>
      <c r="C7" s="26">
        <v>0.50347222222222221</v>
      </c>
      <c r="N7" s="22"/>
    </row>
    <row r="8" spans="1:14" x14ac:dyDescent="0.15">
      <c r="N8" s="22"/>
    </row>
    <row r="9" spans="1:14" x14ac:dyDescent="0.15">
      <c r="A9" s="19" t="s">
        <v>231</v>
      </c>
      <c r="B9" s="20"/>
      <c r="C9" s="21"/>
      <c r="N9" s="22"/>
    </row>
    <row r="10" spans="1:14" x14ac:dyDescent="0.15">
      <c r="A10" s="19" t="s">
        <v>11</v>
      </c>
      <c r="B10" s="20"/>
      <c r="C10" s="27">
        <v>42</v>
      </c>
      <c r="D10" s="22"/>
      <c r="E10" s="22"/>
      <c r="F10" s="22"/>
      <c r="G10" s="22"/>
    </row>
    <row r="11" spans="1:14" x14ac:dyDescent="0.15">
      <c r="A11" s="28" t="s">
        <v>12</v>
      </c>
      <c r="B11" s="29"/>
      <c r="C11" s="30">
        <v>40</v>
      </c>
      <c r="D11" s="22"/>
      <c r="E11" s="22"/>
      <c r="F11" s="22"/>
      <c r="G11" s="22"/>
    </row>
    <row r="12" spans="1:14" x14ac:dyDescent="0.15">
      <c r="D12" s="22"/>
      <c r="E12" s="22"/>
      <c r="F12" s="22"/>
      <c r="G12" s="22"/>
    </row>
    <row r="13" spans="1:14" x14ac:dyDescent="0.15">
      <c r="A13" s="31"/>
      <c r="B13" s="31" t="s">
        <v>232</v>
      </c>
      <c r="C13" s="31" t="s">
        <v>233</v>
      </c>
      <c r="D13" s="31" t="s">
        <v>234</v>
      </c>
      <c r="E13" s="31" t="s">
        <v>235</v>
      </c>
      <c r="F13" s="31" t="s">
        <v>236</v>
      </c>
      <c r="G13" s="31" t="s">
        <v>254</v>
      </c>
      <c r="H13" s="31" t="s">
        <v>238</v>
      </c>
      <c r="I13" s="31" t="s">
        <v>239</v>
      </c>
      <c r="J13" s="31" t="s">
        <v>255</v>
      </c>
    </row>
    <row r="14" spans="1:14" x14ac:dyDescent="0.15">
      <c r="A14" s="32"/>
      <c r="B14" s="32"/>
      <c r="C14" s="33" t="s">
        <v>330</v>
      </c>
      <c r="D14" s="31" t="s">
        <v>13</v>
      </c>
      <c r="E14" s="31" t="s">
        <v>13</v>
      </c>
      <c r="F14" s="31" t="s">
        <v>14</v>
      </c>
      <c r="G14" s="31" t="s">
        <v>15</v>
      </c>
      <c r="H14" s="31" t="s">
        <v>15</v>
      </c>
      <c r="I14" s="31" t="s">
        <v>15</v>
      </c>
      <c r="J14" s="31" t="s">
        <v>15</v>
      </c>
    </row>
    <row r="15" spans="1:14" ht="26" customHeight="1" x14ac:dyDescent="0.15">
      <c r="A15" s="154" t="s">
        <v>16</v>
      </c>
      <c r="B15" s="155"/>
      <c r="C15" s="156" t="s">
        <v>35</v>
      </c>
      <c r="D15" s="157">
        <v>0</v>
      </c>
      <c r="E15" s="37"/>
      <c r="F15" s="38">
        <f>C6</f>
        <v>0.5</v>
      </c>
      <c r="G15" s="38">
        <f>$C$6+I15</f>
        <v>0.5</v>
      </c>
      <c r="H15" s="38">
        <f>$C$6+J15</f>
        <v>0.5</v>
      </c>
      <c r="I15" s="39" t="str">
        <f>TEXT(D15/$C$10/24,"h:mm")</f>
        <v>0:00</v>
      </c>
      <c r="J15" s="39" t="str">
        <f>TEXT(D15/$C$11/24,"h:mm")</f>
        <v>0:00</v>
      </c>
    </row>
    <row r="16" spans="1:14" ht="14" x14ac:dyDescent="0.15">
      <c r="A16" s="40"/>
      <c r="B16" s="41" t="s">
        <v>259</v>
      </c>
      <c r="C16" s="35" t="s">
        <v>331</v>
      </c>
      <c r="D16" s="36">
        <v>0.1</v>
      </c>
      <c r="E16" s="37"/>
      <c r="F16" s="38"/>
      <c r="G16" s="38"/>
      <c r="H16" s="38"/>
      <c r="I16" s="39"/>
      <c r="J16" s="39"/>
    </row>
    <row r="17" spans="1:10" ht="14" x14ac:dyDescent="0.15">
      <c r="A17" s="39"/>
      <c r="B17" s="41" t="s">
        <v>260</v>
      </c>
      <c r="C17" s="35" t="s">
        <v>332</v>
      </c>
      <c r="D17" s="36">
        <v>0.2</v>
      </c>
      <c r="E17" s="37"/>
      <c r="F17" s="38"/>
      <c r="G17" s="38"/>
      <c r="H17" s="38"/>
      <c r="I17" s="39"/>
      <c r="J17" s="39"/>
    </row>
    <row r="18" spans="1:10" ht="14" x14ac:dyDescent="0.15">
      <c r="A18" s="39"/>
      <c r="B18" s="41" t="s">
        <v>260</v>
      </c>
      <c r="C18" s="35" t="s">
        <v>333</v>
      </c>
      <c r="D18" s="36">
        <v>0.3</v>
      </c>
      <c r="E18" s="37"/>
      <c r="F18" s="38"/>
      <c r="G18" s="38"/>
      <c r="H18" s="38"/>
      <c r="I18" s="39"/>
      <c r="J18" s="39"/>
    </row>
    <row r="19" spans="1:10" ht="14" x14ac:dyDescent="0.15">
      <c r="A19" s="39"/>
      <c r="B19" s="41" t="s">
        <v>260</v>
      </c>
      <c r="C19" s="35" t="s">
        <v>334</v>
      </c>
      <c r="D19" s="36">
        <v>0.4</v>
      </c>
      <c r="E19" s="37"/>
      <c r="F19" s="38"/>
      <c r="G19" s="38"/>
      <c r="H19" s="38"/>
      <c r="I19" s="39"/>
      <c r="J19" s="39"/>
    </row>
    <row r="20" spans="1:10" ht="14" x14ac:dyDescent="0.15">
      <c r="A20" s="39"/>
      <c r="B20" s="41" t="s">
        <v>259</v>
      </c>
      <c r="C20" s="35" t="s">
        <v>36</v>
      </c>
      <c r="D20" s="36">
        <v>0.7</v>
      </c>
      <c r="E20" s="37"/>
      <c r="F20" s="38"/>
      <c r="G20" s="38"/>
      <c r="H20" s="38"/>
      <c r="I20" s="39"/>
      <c r="J20" s="39"/>
    </row>
    <row r="21" spans="1:10" ht="14" x14ac:dyDescent="0.15">
      <c r="A21" s="39"/>
      <c r="B21" s="45" t="s">
        <v>259</v>
      </c>
      <c r="C21" s="35" t="s">
        <v>37</v>
      </c>
      <c r="D21" s="36">
        <v>1.6</v>
      </c>
      <c r="E21" s="37"/>
      <c r="F21" s="38"/>
      <c r="G21" s="38"/>
      <c r="H21" s="38"/>
      <c r="I21" s="39"/>
      <c r="J21" s="39"/>
    </row>
    <row r="22" spans="1:10" ht="14" x14ac:dyDescent="0.15">
      <c r="A22" s="39"/>
      <c r="B22" s="45" t="s">
        <v>259</v>
      </c>
      <c r="C22" s="35" t="s">
        <v>37</v>
      </c>
      <c r="D22" s="36">
        <v>1.9</v>
      </c>
      <c r="E22" s="37"/>
      <c r="F22" s="38"/>
      <c r="G22" s="38"/>
      <c r="H22" s="38"/>
      <c r="I22" s="39"/>
      <c r="J22" s="39"/>
    </row>
    <row r="23" spans="1:10" ht="14" x14ac:dyDescent="0.15">
      <c r="A23" s="46"/>
      <c r="B23" s="47" t="s">
        <v>241</v>
      </c>
      <c r="C23" s="256" t="s">
        <v>103</v>
      </c>
      <c r="D23" s="36">
        <v>0</v>
      </c>
      <c r="E23" s="114">
        <f t="shared" ref="E23:E58" si="0">$D$153-D23</f>
        <v>161.5</v>
      </c>
      <c r="F23" s="49" t="str">
        <f t="shared" ref="F23:F153" si="1">TEXT(G23,"h:mm")&amp;" - "&amp;TEXT(H23,"h:mm")</f>
        <v>12:05 - 12:05</v>
      </c>
      <c r="G23" s="38">
        <f t="shared" ref="G23:G153" si="2">$C$7+I23</f>
        <v>0.50347222222222221</v>
      </c>
      <c r="H23" s="38">
        <f t="shared" ref="H23:H153" si="3">$C$7+J23</f>
        <v>0.50347222222222221</v>
      </c>
      <c r="I23" s="39" t="str">
        <f t="shared" ref="I23:I153" si="4">TEXT(D23/$C$10/24,"h:mm")</f>
        <v>0:00</v>
      </c>
      <c r="J23" s="39" t="str">
        <f t="shared" ref="J23:J153" si="5">TEXT(D23/$C$11/24,"h:mm")</f>
        <v>0:00</v>
      </c>
    </row>
    <row r="24" spans="1:10" ht="14" x14ac:dyDescent="0.15">
      <c r="A24" s="50"/>
      <c r="B24" s="44" t="s">
        <v>259</v>
      </c>
      <c r="C24" s="35" t="s">
        <v>102</v>
      </c>
      <c r="D24" s="36">
        <v>1.5</v>
      </c>
      <c r="E24" s="114">
        <f t="shared" si="0"/>
        <v>160</v>
      </c>
      <c r="F24" s="38" t="str">
        <f t="shared" si="1"/>
        <v>12:07 - 12:07</v>
      </c>
      <c r="G24" s="38">
        <f t="shared" si="2"/>
        <v>0.50486111111111109</v>
      </c>
      <c r="H24" s="38">
        <f t="shared" si="3"/>
        <v>0.50486111111111109</v>
      </c>
      <c r="I24" s="39" t="str">
        <f t="shared" si="4"/>
        <v>0:02</v>
      </c>
      <c r="J24" s="39" t="str">
        <f t="shared" si="5"/>
        <v>0:02</v>
      </c>
    </row>
    <row r="25" spans="1:10" x14ac:dyDescent="0.15">
      <c r="A25" s="39"/>
      <c r="B25" s="44" t="s">
        <v>24</v>
      </c>
      <c r="C25" s="58"/>
      <c r="D25" s="36">
        <v>1.9</v>
      </c>
      <c r="E25" s="114">
        <f t="shared" si="0"/>
        <v>159.6</v>
      </c>
      <c r="F25" s="38" t="str">
        <f t="shared" si="1"/>
        <v>12:07 - 12:07</v>
      </c>
      <c r="G25" s="38">
        <f t="shared" si="2"/>
        <v>0.50486111111111109</v>
      </c>
      <c r="H25" s="38">
        <f t="shared" si="3"/>
        <v>0.50486111111111109</v>
      </c>
      <c r="I25" s="39" t="str">
        <f t="shared" si="4"/>
        <v>0:02</v>
      </c>
      <c r="J25" s="39" t="str">
        <f t="shared" si="5"/>
        <v>0:02</v>
      </c>
    </row>
    <row r="26" spans="1:10" ht="14" x14ac:dyDescent="0.15">
      <c r="A26" s="39"/>
      <c r="B26" s="44" t="s">
        <v>260</v>
      </c>
      <c r="C26" s="58" t="s">
        <v>104</v>
      </c>
      <c r="D26" s="42">
        <v>3.3</v>
      </c>
      <c r="E26" s="114">
        <f t="shared" si="0"/>
        <v>158.19999999999999</v>
      </c>
      <c r="F26" s="38" t="str">
        <f t="shared" si="1"/>
        <v>12:09 - 12:09</v>
      </c>
      <c r="G26" s="38">
        <f t="shared" si="2"/>
        <v>0.50624999999999998</v>
      </c>
      <c r="H26" s="38">
        <f t="shared" si="3"/>
        <v>0.50624999999999998</v>
      </c>
      <c r="I26" s="39" t="str">
        <f t="shared" si="4"/>
        <v>0:04</v>
      </c>
      <c r="J26" s="39" t="str">
        <f t="shared" si="5"/>
        <v>0:04</v>
      </c>
    </row>
    <row r="27" spans="1:10" ht="14" x14ac:dyDescent="0.15">
      <c r="A27" s="52"/>
      <c r="B27" s="59" t="s">
        <v>224</v>
      </c>
      <c r="C27" s="58" t="s">
        <v>37</v>
      </c>
      <c r="D27" s="115">
        <v>3.5</v>
      </c>
      <c r="E27" s="114">
        <f t="shared" si="0"/>
        <v>158</v>
      </c>
      <c r="F27" s="54" t="str">
        <f t="shared" si="1"/>
        <v>12:10 - 12:10</v>
      </c>
      <c r="G27" s="55">
        <f t="shared" si="2"/>
        <v>0.50694444444444442</v>
      </c>
      <c r="H27" s="55">
        <f t="shared" si="3"/>
        <v>0.50694444444444442</v>
      </c>
      <c r="I27" s="56" t="str">
        <f t="shared" si="4"/>
        <v>0:05</v>
      </c>
      <c r="J27" s="56" t="str">
        <f t="shared" si="5"/>
        <v>0:05</v>
      </c>
    </row>
    <row r="28" spans="1:10" ht="14" x14ac:dyDescent="0.15">
      <c r="A28" s="52"/>
      <c r="B28" s="59" t="s">
        <v>224</v>
      </c>
      <c r="C28" s="58" t="s">
        <v>37</v>
      </c>
      <c r="D28" s="115">
        <v>4.0999999999999996</v>
      </c>
      <c r="E28" s="114">
        <f t="shared" si="0"/>
        <v>157.4</v>
      </c>
      <c r="F28" s="54" t="str">
        <f t="shared" si="1"/>
        <v>12:10 - 12:11</v>
      </c>
      <c r="G28" s="55">
        <f t="shared" si="2"/>
        <v>0.50694444444444442</v>
      </c>
      <c r="H28" s="55">
        <f t="shared" si="3"/>
        <v>0.50763888888888886</v>
      </c>
      <c r="I28" s="56" t="str">
        <f t="shared" si="4"/>
        <v>0:05</v>
      </c>
      <c r="J28" s="56" t="str">
        <f t="shared" si="5"/>
        <v>0:06</v>
      </c>
    </row>
    <row r="29" spans="1:10" ht="14" x14ac:dyDescent="0.15">
      <c r="A29" s="52"/>
      <c r="B29" s="59" t="s">
        <v>224</v>
      </c>
      <c r="C29" s="58" t="s">
        <v>37</v>
      </c>
      <c r="D29" s="115">
        <v>5.4</v>
      </c>
      <c r="E29" s="114">
        <f t="shared" si="0"/>
        <v>156.1</v>
      </c>
      <c r="F29" s="54" t="str">
        <f t="shared" si="1"/>
        <v>12:12 - 12:13</v>
      </c>
      <c r="G29" s="55">
        <f t="shared" si="2"/>
        <v>0.5083333333333333</v>
      </c>
      <c r="H29" s="55">
        <f t="shared" si="3"/>
        <v>0.50902777777777775</v>
      </c>
      <c r="I29" s="56" t="str">
        <f t="shared" si="4"/>
        <v>0:07</v>
      </c>
      <c r="J29" s="56" t="str">
        <f t="shared" si="5"/>
        <v>0:08</v>
      </c>
    </row>
    <row r="30" spans="1:10" ht="14" x14ac:dyDescent="0.15">
      <c r="A30" s="52"/>
      <c r="B30" s="59"/>
      <c r="C30" s="58" t="s">
        <v>105</v>
      </c>
      <c r="D30" s="115">
        <v>6.7</v>
      </c>
      <c r="E30" s="114">
        <f t="shared" si="0"/>
        <v>154.80000000000001</v>
      </c>
      <c r="F30" s="54" t="str">
        <f t="shared" si="1"/>
        <v>12:14 - 12:15</v>
      </c>
      <c r="G30" s="55">
        <f t="shared" si="2"/>
        <v>0.50972222222222219</v>
      </c>
      <c r="H30" s="55">
        <f t="shared" si="3"/>
        <v>0.51041666666666663</v>
      </c>
      <c r="I30" s="56" t="str">
        <f t="shared" si="4"/>
        <v>0:09</v>
      </c>
      <c r="J30" s="56" t="str">
        <f t="shared" si="5"/>
        <v>0:10</v>
      </c>
    </row>
    <row r="31" spans="1:10" ht="14" x14ac:dyDescent="0.15">
      <c r="A31" s="52"/>
      <c r="B31" s="59" t="s">
        <v>224</v>
      </c>
      <c r="C31" s="58" t="s">
        <v>37</v>
      </c>
      <c r="D31" s="115">
        <v>7</v>
      </c>
      <c r="E31" s="114">
        <f t="shared" si="0"/>
        <v>154.5</v>
      </c>
      <c r="F31" s="54" t="str">
        <f t="shared" si="1"/>
        <v>12:15 - 12:15</v>
      </c>
      <c r="G31" s="55">
        <f t="shared" si="2"/>
        <v>0.51041666666666663</v>
      </c>
      <c r="H31" s="55">
        <f t="shared" si="3"/>
        <v>0.51041666666666663</v>
      </c>
      <c r="I31" s="56" t="str">
        <f t="shared" si="4"/>
        <v>0:10</v>
      </c>
      <c r="J31" s="56" t="str">
        <f t="shared" si="5"/>
        <v>0:10</v>
      </c>
    </row>
    <row r="32" spans="1:10" ht="14" x14ac:dyDescent="0.15">
      <c r="A32" s="52"/>
      <c r="B32" s="59" t="s">
        <v>260</v>
      </c>
      <c r="C32" s="58" t="s">
        <v>106</v>
      </c>
      <c r="D32" s="115">
        <v>7.1000000000000005</v>
      </c>
      <c r="E32" s="114">
        <f t="shared" si="0"/>
        <v>154.4</v>
      </c>
      <c r="F32" s="54" t="str">
        <f t="shared" si="1"/>
        <v>12:15 - 12:15</v>
      </c>
      <c r="G32" s="55">
        <f t="shared" si="2"/>
        <v>0.51041666666666663</v>
      </c>
      <c r="H32" s="55">
        <f t="shared" si="3"/>
        <v>0.51041666666666663</v>
      </c>
      <c r="I32" s="56" t="str">
        <f t="shared" si="4"/>
        <v>0:10</v>
      </c>
      <c r="J32" s="56" t="str">
        <f t="shared" si="5"/>
        <v>0:10</v>
      </c>
    </row>
    <row r="33" spans="1:10" x14ac:dyDescent="0.15">
      <c r="A33" s="61"/>
      <c r="B33" s="45" t="s">
        <v>24</v>
      </c>
      <c r="C33" s="58"/>
      <c r="D33" s="115">
        <v>7.6</v>
      </c>
      <c r="E33" s="114">
        <f t="shared" si="0"/>
        <v>153.9</v>
      </c>
      <c r="F33" s="54" t="str">
        <f t="shared" si="1"/>
        <v>12:15 - 12:16</v>
      </c>
      <c r="G33" s="55">
        <f t="shared" si="2"/>
        <v>0.51041666666666663</v>
      </c>
      <c r="H33" s="55">
        <f t="shared" si="3"/>
        <v>0.51111111111111107</v>
      </c>
      <c r="I33" s="56" t="str">
        <f t="shared" si="4"/>
        <v>0:10</v>
      </c>
      <c r="J33" s="56" t="str">
        <f t="shared" si="5"/>
        <v>0:11</v>
      </c>
    </row>
    <row r="34" spans="1:10" ht="14" x14ac:dyDescent="0.15">
      <c r="A34" s="61"/>
      <c r="B34" s="57"/>
      <c r="C34" s="43" t="s">
        <v>207</v>
      </c>
      <c r="D34" s="115">
        <v>9</v>
      </c>
      <c r="E34" s="114">
        <f t="shared" si="0"/>
        <v>152.5</v>
      </c>
      <c r="F34" s="54" t="str">
        <f t="shared" si="1"/>
        <v>12:17 - 12:18</v>
      </c>
      <c r="G34" s="55">
        <f t="shared" si="2"/>
        <v>0.51180555555555551</v>
      </c>
      <c r="H34" s="55">
        <f t="shared" si="3"/>
        <v>0.51249999999999996</v>
      </c>
      <c r="I34" s="56" t="str">
        <f t="shared" si="4"/>
        <v>0:12</v>
      </c>
      <c r="J34" s="56" t="str">
        <f t="shared" si="5"/>
        <v>0:13</v>
      </c>
    </row>
    <row r="35" spans="1:10" ht="14" x14ac:dyDescent="0.15">
      <c r="A35" s="61"/>
      <c r="B35" s="57" t="s">
        <v>224</v>
      </c>
      <c r="C35" s="43" t="s">
        <v>37</v>
      </c>
      <c r="D35" s="115">
        <v>9.1999999999999993</v>
      </c>
      <c r="E35" s="114">
        <f t="shared" si="0"/>
        <v>152.30000000000001</v>
      </c>
      <c r="F35" s="54" t="str">
        <f t="shared" si="1"/>
        <v>12:18 - 12:18</v>
      </c>
      <c r="G35" s="55">
        <f t="shared" si="2"/>
        <v>0.51249999999999996</v>
      </c>
      <c r="H35" s="55">
        <f t="shared" si="3"/>
        <v>0.51249999999999996</v>
      </c>
      <c r="I35" s="56" t="str">
        <f t="shared" si="4"/>
        <v>0:13</v>
      </c>
      <c r="J35" s="56" t="str">
        <f t="shared" si="5"/>
        <v>0:13</v>
      </c>
    </row>
    <row r="36" spans="1:10" ht="14" x14ac:dyDescent="0.15">
      <c r="A36" s="61"/>
      <c r="B36" s="57"/>
      <c r="C36" s="43" t="s">
        <v>208</v>
      </c>
      <c r="D36" s="115">
        <v>10.5</v>
      </c>
      <c r="E36" s="114">
        <f t="shared" si="0"/>
        <v>151</v>
      </c>
      <c r="F36" s="54" t="str">
        <f t="shared" si="1"/>
        <v>12:20 - 12:20</v>
      </c>
      <c r="G36" s="55">
        <f t="shared" si="2"/>
        <v>0.51388888888888884</v>
      </c>
      <c r="H36" s="55">
        <f t="shared" si="3"/>
        <v>0.51388888888888884</v>
      </c>
      <c r="I36" s="56" t="str">
        <f t="shared" si="4"/>
        <v>0:15</v>
      </c>
      <c r="J36" s="56" t="str">
        <f t="shared" si="5"/>
        <v>0:15</v>
      </c>
    </row>
    <row r="37" spans="1:10" ht="14" x14ac:dyDescent="0.15">
      <c r="A37" s="116"/>
      <c r="B37" s="44" t="s">
        <v>224</v>
      </c>
      <c r="C37" s="58" t="s">
        <v>37</v>
      </c>
      <c r="D37" s="115">
        <v>10.6</v>
      </c>
      <c r="E37" s="114">
        <f t="shared" si="0"/>
        <v>150.9</v>
      </c>
      <c r="F37" s="55" t="str">
        <f t="shared" si="1"/>
        <v>12:20 - 12:20</v>
      </c>
      <c r="G37" s="55">
        <f t="shared" si="2"/>
        <v>0.51388888888888884</v>
      </c>
      <c r="H37" s="55">
        <f t="shared" si="3"/>
        <v>0.51388888888888884</v>
      </c>
      <c r="I37" s="56" t="str">
        <f t="shared" si="4"/>
        <v>0:15</v>
      </c>
      <c r="J37" s="56" t="str">
        <f t="shared" si="5"/>
        <v>0:15</v>
      </c>
    </row>
    <row r="38" spans="1:10" ht="14" x14ac:dyDescent="0.15">
      <c r="A38" s="116"/>
      <c r="B38" s="44" t="s">
        <v>224</v>
      </c>
      <c r="C38" s="58" t="s">
        <v>37</v>
      </c>
      <c r="D38" s="115">
        <v>10.8</v>
      </c>
      <c r="E38" s="114">
        <f t="shared" si="0"/>
        <v>150.69999999999999</v>
      </c>
      <c r="F38" s="55" t="str">
        <f t="shared" si="1"/>
        <v>12:20 - 12:21</v>
      </c>
      <c r="G38" s="55">
        <f t="shared" si="2"/>
        <v>0.51388888888888884</v>
      </c>
      <c r="H38" s="55">
        <f t="shared" si="3"/>
        <v>0.51458333333333328</v>
      </c>
      <c r="I38" s="56" t="str">
        <f t="shared" si="4"/>
        <v>0:15</v>
      </c>
      <c r="J38" s="56" t="str">
        <f t="shared" si="5"/>
        <v>0:16</v>
      </c>
    </row>
    <row r="39" spans="1:10" ht="14" x14ac:dyDescent="0.15">
      <c r="A39" s="116"/>
      <c r="B39" s="109"/>
      <c r="C39" s="58" t="s">
        <v>209</v>
      </c>
      <c r="D39" s="115">
        <v>12.3</v>
      </c>
      <c r="E39" s="114">
        <f t="shared" si="0"/>
        <v>149.19999999999999</v>
      </c>
      <c r="F39" s="55" t="str">
        <f t="shared" si="1"/>
        <v>12:22 - 12:23</v>
      </c>
      <c r="G39" s="55">
        <f t="shared" si="2"/>
        <v>0.51527777777777772</v>
      </c>
      <c r="H39" s="55">
        <f t="shared" si="3"/>
        <v>0.51597222222222217</v>
      </c>
      <c r="I39" s="56" t="str">
        <f t="shared" si="4"/>
        <v>0:17</v>
      </c>
      <c r="J39" s="56" t="str">
        <f t="shared" si="5"/>
        <v>0:18</v>
      </c>
    </row>
    <row r="40" spans="1:10" ht="14" x14ac:dyDescent="0.15">
      <c r="A40" s="116"/>
      <c r="B40" s="109" t="s">
        <v>224</v>
      </c>
      <c r="C40" s="58" t="s">
        <v>37</v>
      </c>
      <c r="D40" s="115">
        <v>12.5</v>
      </c>
      <c r="E40" s="114">
        <f t="shared" si="0"/>
        <v>149</v>
      </c>
      <c r="F40" s="55" t="str">
        <f t="shared" si="1"/>
        <v>12:22 - 12:23</v>
      </c>
      <c r="G40" s="55">
        <f t="shared" si="2"/>
        <v>0.51527777777777772</v>
      </c>
      <c r="H40" s="55">
        <f t="shared" si="3"/>
        <v>0.51597222222222217</v>
      </c>
      <c r="I40" s="56" t="str">
        <f t="shared" si="4"/>
        <v>0:17</v>
      </c>
      <c r="J40" s="56" t="str">
        <f t="shared" si="5"/>
        <v>0:18</v>
      </c>
    </row>
    <row r="41" spans="1:10" ht="14" x14ac:dyDescent="0.15">
      <c r="A41" s="116"/>
      <c r="B41" s="109"/>
      <c r="C41" s="58" t="s">
        <v>107</v>
      </c>
      <c r="D41" s="115">
        <v>13.5</v>
      </c>
      <c r="E41" s="114">
        <f t="shared" si="0"/>
        <v>148</v>
      </c>
      <c r="F41" s="55" t="str">
        <f t="shared" si="1"/>
        <v>12:24 - 12:25</v>
      </c>
      <c r="G41" s="55">
        <f t="shared" si="2"/>
        <v>0.51666666666666661</v>
      </c>
      <c r="H41" s="55">
        <f t="shared" si="3"/>
        <v>0.51736111111111105</v>
      </c>
      <c r="I41" s="56" t="str">
        <f t="shared" si="4"/>
        <v>0:19</v>
      </c>
      <c r="J41" s="56" t="str">
        <f t="shared" si="5"/>
        <v>0:20</v>
      </c>
    </row>
    <row r="42" spans="1:10" ht="14" x14ac:dyDescent="0.15">
      <c r="A42" s="65"/>
      <c r="B42" s="117"/>
      <c r="C42" s="35" t="s">
        <v>211</v>
      </c>
      <c r="D42" s="36">
        <v>15.6</v>
      </c>
      <c r="E42" s="114">
        <f t="shared" si="0"/>
        <v>145.9</v>
      </c>
      <c r="F42" s="38" t="str">
        <f t="shared" si="1"/>
        <v>12:27 - 12:28</v>
      </c>
      <c r="G42" s="38">
        <f t="shared" si="2"/>
        <v>0.51874999999999993</v>
      </c>
      <c r="H42" s="38">
        <f t="shared" si="3"/>
        <v>0.51944444444444449</v>
      </c>
      <c r="I42" s="39" t="str">
        <f t="shared" si="4"/>
        <v>0:22</v>
      </c>
      <c r="J42" s="39" t="str">
        <f t="shared" si="5"/>
        <v>0:23</v>
      </c>
    </row>
    <row r="43" spans="1:10" ht="14" x14ac:dyDescent="0.15">
      <c r="A43" s="65"/>
      <c r="B43" s="117" t="s">
        <v>260</v>
      </c>
      <c r="C43" s="35" t="s">
        <v>106</v>
      </c>
      <c r="D43" s="36">
        <v>15.799999999999999</v>
      </c>
      <c r="E43" s="114">
        <f t="shared" si="0"/>
        <v>145.69999999999999</v>
      </c>
      <c r="F43" s="38" t="str">
        <f t="shared" si="1"/>
        <v>12:27 - 12:28</v>
      </c>
      <c r="G43" s="38">
        <f t="shared" si="2"/>
        <v>0.51874999999999993</v>
      </c>
      <c r="H43" s="38">
        <f t="shared" si="3"/>
        <v>0.51944444444444449</v>
      </c>
      <c r="I43" s="39" t="str">
        <f t="shared" si="4"/>
        <v>0:22</v>
      </c>
      <c r="J43" s="39" t="str">
        <f t="shared" si="5"/>
        <v>0:23</v>
      </c>
    </row>
    <row r="44" spans="1:10" ht="14" x14ac:dyDescent="0.15">
      <c r="A44" s="170" t="s">
        <v>371</v>
      </c>
      <c r="B44" s="171" t="s">
        <v>119</v>
      </c>
      <c r="C44" s="35" t="s">
        <v>383</v>
      </c>
      <c r="D44" s="36">
        <v>18.8</v>
      </c>
      <c r="E44" s="114">
        <f t="shared" si="0"/>
        <v>142.69999999999999</v>
      </c>
      <c r="F44" s="38" t="str">
        <f t="shared" si="1"/>
        <v>12:31 - 12:33</v>
      </c>
      <c r="G44" s="38">
        <f t="shared" si="2"/>
        <v>0.52152777777777781</v>
      </c>
      <c r="H44" s="38">
        <f t="shared" si="3"/>
        <v>0.5229166666666667</v>
      </c>
      <c r="I44" s="39" t="str">
        <f t="shared" si="4"/>
        <v>0:26</v>
      </c>
      <c r="J44" s="39" t="str">
        <f t="shared" si="5"/>
        <v>0:28</v>
      </c>
    </row>
    <row r="45" spans="1:10" ht="14" x14ac:dyDescent="0.15">
      <c r="A45" s="118"/>
      <c r="B45" s="41"/>
      <c r="C45" s="58" t="s">
        <v>210</v>
      </c>
      <c r="D45" s="36">
        <v>18.899999999999999</v>
      </c>
      <c r="E45" s="114">
        <f t="shared" si="0"/>
        <v>142.6</v>
      </c>
      <c r="F45" s="38" t="str">
        <f t="shared" si="1"/>
        <v>12:32 - 12:33</v>
      </c>
      <c r="G45" s="38">
        <f t="shared" si="2"/>
        <v>0.52222222222222225</v>
      </c>
      <c r="H45" s="38">
        <f t="shared" si="3"/>
        <v>0.5229166666666667</v>
      </c>
      <c r="I45" s="39" t="str">
        <f t="shared" si="4"/>
        <v>0:27</v>
      </c>
      <c r="J45" s="39" t="str">
        <f t="shared" si="5"/>
        <v>0:28</v>
      </c>
    </row>
    <row r="46" spans="1:10" ht="14" x14ac:dyDescent="0.15">
      <c r="A46" s="118"/>
      <c r="B46" s="41"/>
      <c r="C46" s="58" t="s">
        <v>212</v>
      </c>
      <c r="D46" s="36">
        <v>20.8</v>
      </c>
      <c r="E46" s="114">
        <f t="shared" si="0"/>
        <v>140.69999999999999</v>
      </c>
      <c r="F46" s="38" t="str">
        <f t="shared" si="1"/>
        <v>12:34 - 12:36</v>
      </c>
      <c r="G46" s="38">
        <f t="shared" si="2"/>
        <v>0.52361111111111114</v>
      </c>
      <c r="H46" s="38">
        <f t="shared" si="3"/>
        <v>0.52500000000000002</v>
      </c>
      <c r="I46" s="39" t="str">
        <f t="shared" si="4"/>
        <v>0:29</v>
      </c>
      <c r="J46" s="39" t="str">
        <f t="shared" si="5"/>
        <v>0:31</v>
      </c>
    </row>
    <row r="47" spans="1:10" ht="14" x14ac:dyDescent="0.15">
      <c r="A47" s="118"/>
      <c r="B47" s="41"/>
      <c r="C47" s="58" t="s">
        <v>213</v>
      </c>
      <c r="D47" s="36">
        <v>22.3</v>
      </c>
      <c r="E47" s="114">
        <f t="shared" si="0"/>
        <v>139.19999999999999</v>
      </c>
      <c r="F47" s="38" t="str">
        <f t="shared" si="1"/>
        <v>12:36 - 12:38</v>
      </c>
      <c r="G47" s="38">
        <f t="shared" si="2"/>
        <v>0.52500000000000002</v>
      </c>
      <c r="H47" s="38">
        <f t="shared" si="3"/>
        <v>0.52638888888888891</v>
      </c>
      <c r="I47" s="39" t="str">
        <f t="shared" si="4"/>
        <v>0:31</v>
      </c>
      <c r="J47" s="39" t="str">
        <f t="shared" si="5"/>
        <v>0:33</v>
      </c>
    </row>
    <row r="48" spans="1:10" ht="14" x14ac:dyDescent="0.15">
      <c r="A48" s="118"/>
      <c r="B48" s="41" t="s">
        <v>259</v>
      </c>
      <c r="C48" s="58" t="s">
        <v>108</v>
      </c>
      <c r="D48" s="36">
        <v>22.4</v>
      </c>
      <c r="E48" s="114">
        <f t="shared" si="0"/>
        <v>139.1</v>
      </c>
      <c r="F48" s="38" t="str">
        <f t="shared" si="1"/>
        <v>12:37 - 12:38</v>
      </c>
      <c r="G48" s="38">
        <f t="shared" si="2"/>
        <v>0.52569444444444446</v>
      </c>
      <c r="H48" s="38">
        <f t="shared" si="3"/>
        <v>0.52638888888888891</v>
      </c>
      <c r="I48" s="39" t="str">
        <f t="shared" si="4"/>
        <v>0:32</v>
      </c>
      <c r="J48" s="39" t="str">
        <f t="shared" si="5"/>
        <v>0:33</v>
      </c>
    </row>
    <row r="49" spans="1:10" ht="14" x14ac:dyDescent="0.15">
      <c r="A49" s="118"/>
      <c r="B49" s="41" t="s">
        <v>224</v>
      </c>
      <c r="C49" s="58" t="s">
        <v>37</v>
      </c>
      <c r="D49" s="36">
        <v>22.5</v>
      </c>
      <c r="E49" s="114">
        <f t="shared" si="0"/>
        <v>139</v>
      </c>
      <c r="F49" s="38" t="str">
        <f t="shared" si="1"/>
        <v>12:37 - 12:38</v>
      </c>
      <c r="G49" s="38">
        <f t="shared" si="2"/>
        <v>0.52569444444444446</v>
      </c>
      <c r="H49" s="38">
        <f t="shared" si="3"/>
        <v>0.52638888888888891</v>
      </c>
      <c r="I49" s="39" t="str">
        <f t="shared" si="4"/>
        <v>0:32</v>
      </c>
      <c r="J49" s="39" t="str">
        <f t="shared" si="5"/>
        <v>0:33</v>
      </c>
    </row>
    <row r="50" spans="1:10" ht="14" x14ac:dyDescent="0.15">
      <c r="A50" s="118"/>
      <c r="B50" s="41"/>
      <c r="C50" s="58" t="s">
        <v>335</v>
      </c>
      <c r="D50" s="36">
        <v>23.2</v>
      </c>
      <c r="E50" s="114">
        <f t="shared" si="0"/>
        <v>138.30000000000001</v>
      </c>
      <c r="F50" s="38" t="str">
        <f t="shared" si="1"/>
        <v>12:38 - 12:39</v>
      </c>
      <c r="G50" s="38">
        <f t="shared" si="2"/>
        <v>0.52638888888888891</v>
      </c>
      <c r="H50" s="38">
        <f t="shared" si="3"/>
        <v>0.52708333333333335</v>
      </c>
      <c r="I50" s="39" t="str">
        <f t="shared" si="4"/>
        <v>0:33</v>
      </c>
      <c r="J50" s="39" t="str">
        <f t="shared" si="5"/>
        <v>0:34</v>
      </c>
    </row>
    <row r="51" spans="1:10" ht="14" x14ac:dyDescent="0.15">
      <c r="A51" s="118"/>
      <c r="B51" s="41" t="s">
        <v>259</v>
      </c>
      <c r="C51" s="58" t="s">
        <v>108</v>
      </c>
      <c r="D51" s="36">
        <v>23.599999999999998</v>
      </c>
      <c r="E51" s="114">
        <f t="shared" si="0"/>
        <v>137.9</v>
      </c>
      <c r="F51" s="38" t="str">
        <f t="shared" si="1"/>
        <v>12:38 - 12:40</v>
      </c>
      <c r="G51" s="38">
        <f t="shared" si="2"/>
        <v>0.52638888888888891</v>
      </c>
      <c r="H51" s="38">
        <f t="shared" si="3"/>
        <v>0.52777777777777779</v>
      </c>
      <c r="I51" s="39" t="str">
        <f t="shared" si="4"/>
        <v>0:33</v>
      </c>
      <c r="J51" s="39" t="str">
        <f t="shared" si="5"/>
        <v>0:35</v>
      </c>
    </row>
    <row r="52" spans="1:10" ht="14" x14ac:dyDescent="0.15">
      <c r="A52" s="118"/>
      <c r="B52" s="68"/>
      <c r="C52" s="58" t="s">
        <v>214</v>
      </c>
      <c r="D52" s="36">
        <v>23.9</v>
      </c>
      <c r="E52" s="114">
        <f t="shared" si="0"/>
        <v>137.6</v>
      </c>
      <c r="F52" s="38" t="str">
        <f t="shared" si="1"/>
        <v>12:39 - 12:40</v>
      </c>
      <c r="G52" s="38">
        <f t="shared" si="2"/>
        <v>0.52708333333333335</v>
      </c>
      <c r="H52" s="38">
        <f t="shared" si="3"/>
        <v>0.52777777777777779</v>
      </c>
      <c r="I52" s="39" t="str">
        <f t="shared" si="4"/>
        <v>0:34</v>
      </c>
      <c r="J52" s="39" t="str">
        <f t="shared" si="5"/>
        <v>0:35</v>
      </c>
    </row>
    <row r="53" spans="1:10" ht="14" x14ac:dyDescent="0.15">
      <c r="A53" s="118"/>
      <c r="B53" s="44" t="s">
        <v>224</v>
      </c>
      <c r="C53" s="58" t="s">
        <v>37</v>
      </c>
      <c r="D53" s="36">
        <v>24.3</v>
      </c>
      <c r="E53" s="114">
        <f t="shared" si="0"/>
        <v>137.19999999999999</v>
      </c>
      <c r="F53" s="38" t="str">
        <f t="shared" si="1"/>
        <v>12:39 - 12:41</v>
      </c>
      <c r="G53" s="38">
        <f t="shared" si="2"/>
        <v>0.52708333333333335</v>
      </c>
      <c r="H53" s="38">
        <f t="shared" si="3"/>
        <v>0.52847222222222223</v>
      </c>
      <c r="I53" s="39" t="str">
        <f t="shared" si="4"/>
        <v>0:34</v>
      </c>
      <c r="J53" s="39" t="str">
        <f t="shared" si="5"/>
        <v>0:36</v>
      </c>
    </row>
    <row r="54" spans="1:10" ht="14" x14ac:dyDescent="0.15">
      <c r="A54" s="39"/>
      <c r="B54" s="45"/>
      <c r="C54" s="58" t="s">
        <v>215</v>
      </c>
      <c r="D54" s="119">
        <v>25.8</v>
      </c>
      <c r="E54" s="114">
        <f t="shared" si="0"/>
        <v>135.69999999999999</v>
      </c>
      <c r="F54" s="38" t="str">
        <f t="shared" si="1"/>
        <v>12:41 - 12:43</v>
      </c>
      <c r="G54" s="38">
        <f t="shared" si="2"/>
        <v>0.52847222222222223</v>
      </c>
      <c r="H54" s="38">
        <f t="shared" si="3"/>
        <v>0.52986111111111112</v>
      </c>
      <c r="I54" s="39" t="str">
        <f t="shared" si="4"/>
        <v>0:36</v>
      </c>
      <c r="J54" s="39" t="str">
        <f t="shared" si="5"/>
        <v>0:38</v>
      </c>
    </row>
    <row r="55" spans="1:10" ht="14" x14ac:dyDescent="0.15">
      <c r="A55" s="39"/>
      <c r="B55" s="59"/>
      <c r="C55" s="43" t="s">
        <v>178</v>
      </c>
      <c r="D55" s="120">
        <v>27.3</v>
      </c>
      <c r="E55" s="114">
        <f t="shared" si="0"/>
        <v>134.19999999999999</v>
      </c>
      <c r="F55" s="38" t="str">
        <f t="shared" si="1"/>
        <v>12:44 - 12:45</v>
      </c>
      <c r="G55" s="38">
        <f t="shared" si="2"/>
        <v>0.53055555555555556</v>
      </c>
      <c r="H55" s="38">
        <f t="shared" si="3"/>
        <v>0.53125</v>
      </c>
      <c r="I55" s="39" t="str">
        <f t="shared" si="4"/>
        <v>0:39</v>
      </c>
      <c r="J55" s="39" t="str">
        <f t="shared" si="5"/>
        <v>0:40</v>
      </c>
    </row>
    <row r="56" spans="1:10" ht="14" x14ac:dyDescent="0.15">
      <c r="A56" s="39"/>
      <c r="B56" s="59" t="s">
        <v>260</v>
      </c>
      <c r="C56" s="58" t="s">
        <v>177</v>
      </c>
      <c r="D56" s="120">
        <v>27.599999999999998</v>
      </c>
      <c r="E56" s="114">
        <f t="shared" si="0"/>
        <v>133.9</v>
      </c>
      <c r="F56" s="38" t="str">
        <f t="shared" si="1"/>
        <v>12:44 - 12:46</v>
      </c>
      <c r="G56" s="38">
        <f t="shared" si="2"/>
        <v>0.53055555555555556</v>
      </c>
      <c r="H56" s="38">
        <f t="shared" si="3"/>
        <v>0.53194444444444444</v>
      </c>
      <c r="I56" s="39" t="str">
        <f t="shared" si="4"/>
        <v>0:39</v>
      </c>
      <c r="J56" s="39" t="str">
        <f t="shared" si="5"/>
        <v>0:41</v>
      </c>
    </row>
    <row r="57" spans="1:10" ht="14" x14ac:dyDescent="0.15">
      <c r="A57" s="39"/>
      <c r="B57" s="59"/>
      <c r="C57" s="58" t="s">
        <v>109</v>
      </c>
      <c r="D57" s="120">
        <v>27.9</v>
      </c>
      <c r="E57" s="114">
        <f t="shared" si="0"/>
        <v>133.6</v>
      </c>
      <c r="F57" s="38" t="str">
        <f t="shared" ref="F57" si="6">TEXT(G57,"h:mm")&amp;" - "&amp;TEXT(H57,"h:mm")</f>
        <v>12:44 - 12:46</v>
      </c>
      <c r="G57" s="38">
        <f t="shared" ref="G57" si="7">$C$7+I57</f>
        <v>0.53055555555555556</v>
      </c>
      <c r="H57" s="38">
        <f t="shared" ref="H57" si="8">$C$7+J57</f>
        <v>0.53194444444444444</v>
      </c>
      <c r="I57" s="39" t="str">
        <f t="shared" ref="I57" si="9">TEXT(D57/$C$10/24,"h:mm")</f>
        <v>0:39</v>
      </c>
      <c r="J57" s="39" t="str">
        <f t="shared" ref="J57" si="10">TEXT(D57/$C$11/24,"h:mm")</f>
        <v>0:41</v>
      </c>
    </row>
    <row r="58" spans="1:10" ht="14" x14ac:dyDescent="0.15">
      <c r="A58" s="39"/>
      <c r="B58" s="59" t="s">
        <v>264</v>
      </c>
      <c r="C58" s="58" t="s">
        <v>17</v>
      </c>
      <c r="D58" s="120">
        <v>29.5</v>
      </c>
      <c r="E58" s="114">
        <f t="shared" si="0"/>
        <v>132</v>
      </c>
      <c r="F58" s="38" t="str">
        <f t="shared" si="1"/>
        <v>12:47 - 12:49</v>
      </c>
      <c r="G58" s="38">
        <f t="shared" si="2"/>
        <v>0.53263888888888888</v>
      </c>
      <c r="H58" s="38">
        <f t="shared" si="3"/>
        <v>0.53402777777777777</v>
      </c>
      <c r="I58" s="39" t="str">
        <f t="shared" si="4"/>
        <v>0:42</v>
      </c>
      <c r="J58" s="39" t="str">
        <f t="shared" si="5"/>
        <v>0:44</v>
      </c>
    </row>
    <row r="59" spans="1:10" x14ac:dyDescent="0.15">
      <c r="A59" s="209" t="s">
        <v>370</v>
      </c>
      <c r="B59" s="221"/>
      <c r="C59" s="58"/>
      <c r="D59" s="120"/>
      <c r="E59" s="114"/>
      <c r="F59" s="38"/>
      <c r="G59" s="38"/>
      <c r="H59" s="38"/>
      <c r="I59" s="39"/>
      <c r="J59" s="39"/>
    </row>
    <row r="60" spans="1:10" x14ac:dyDescent="0.15">
      <c r="A60" s="240"/>
      <c r="B60" s="59" t="s">
        <v>24</v>
      </c>
      <c r="C60" s="58"/>
      <c r="D60" s="120">
        <v>30.3</v>
      </c>
      <c r="E60" s="114">
        <f t="shared" ref="E60:E89" si="11">$D$153-D60</f>
        <v>131.19999999999999</v>
      </c>
      <c r="F60" s="38" t="str">
        <f t="shared" si="1"/>
        <v>12:48 - 12:50</v>
      </c>
      <c r="G60" s="38">
        <f t="shared" si="2"/>
        <v>0.53333333333333333</v>
      </c>
      <c r="H60" s="38">
        <f t="shared" si="3"/>
        <v>0.53472222222222221</v>
      </c>
      <c r="I60" s="39" t="str">
        <f t="shared" si="4"/>
        <v>0:43</v>
      </c>
      <c r="J60" s="39" t="str">
        <f t="shared" si="5"/>
        <v>0:45</v>
      </c>
    </row>
    <row r="61" spans="1:10" ht="14" x14ac:dyDescent="0.15">
      <c r="A61" s="240"/>
      <c r="B61" s="59" t="s">
        <v>260</v>
      </c>
      <c r="C61" s="58" t="s">
        <v>37</v>
      </c>
      <c r="D61" s="120">
        <v>30.7</v>
      </c>
      <c r="E61" s="114">
        <f t="shared" si="11"/>
        <v>130.80000000000001</v>
      </c>
      <c r="F61" s="38" t="str">
        <f t="shared" si="1"/>
        <v>12:48 - 12:51</v>
      </c>
      <c r="G61" s="38">
        <f t="shared" si="2"/>
        <v>0.53333333333333333</v>
      </c>
      <c r="H61" s="38">
        <f t="shared" si="3"/>
        <v>0.53541666666666665</v>
      </c>
      <c r="I61" s="39" t="str">
        <f t="shared" si="4"/>
        <v>0:43</v>
      </c>
      <c r="J61" s="39" t="str">
        <f t="shared" si="5"/>
        <v>0:46</v>
      </c>
    </row>
    <row r="62" spans="1:10" ht="14" x14ac:dyDescent="0.15">
      <c r="A62" s="241"/>
      <c r="B62" s="44" t="s">
        <v>224</v>
      </c>
      <c r="C62" s="35" t="s">
        <v>37</v>
      </c>
      <c r="D62" s="120">
        <v>32.300000000000004</v>
      </c>
      <c r="E62" s="114">
        <f t="shared" si="11"/>
        <v>129.19999999999999</v>
      </c>
      <c r="F62" s="38" t="str">
        <f t="shared" si="1"/>
        <v>12:51 - 12:53</v>
      </c>
      <c r="G62" s="38">
        <f t="shared" si="2"/>
        <v>0.53541666666666665</v>
      </c>
      <c r="H62" s="38">
        <f t="shared" si="3"/>
        <v>0.53680555555555554</v>
      </c>
      <c r="I62" s="39" t="str">
        <f t="shared" si="4"/>
        <v>0:46</v>
      </c>
      <c r="J62" s="39" t="str">
        <f t="shared" si="5"/>
        <v>0:48</v>
      </c>
    </row>
    <row r="63" spans="1:10" x14ac:dyDescent="0.15">
      <c r="A63" s="241"/>
      <c r="B63" s="44"/>
      <c r="C63" s="37" t="s">
        <v>179</v>
      </c>
      <c r="D63" s="120">
        <v>32.900000000000006</v>
      </c>
      <c r="E63" s="114">
        <f t="shared" si="11"/>
        <v>128.6</v>
      </c>
      <c r="F63" s="38" t="str">
        <f t="shared" si="1"/>
        <v>12:52 - 12:54</v>
      </c>
      <c r="G63" s="38">
        <f t="shared" si="2"/>
        <v>0.53611111111111109</v>
      </c>
      <c r="H63" s="38">
        <f t="shared" si="3"/>
        <v>0.53749999999999998</v>
      </c>
      <c r="I63" s="39" t="str">
        <f t="shared" si="4"/>
        <v>0:47</v>
      </c>
      <c r="J63" s="39" t="str">
        <f t="shared" si="5"/>
        <v>0:49</v>
      </c>
    </row>
    <row r="64" spans="1:10" x14ac:dyDescent="0.15">
      <c r="A64" s="241"/>
      <c r="B64" s="44"/>
      <c r="C64" s="37" t="s">
        <v>180</v>
      </c>
      <c r="D64" s="120">
        <v>35.700000000000003</v>
      </c>
      <c r="E64" s="114">
        <f t="shared" si="11"/>
        <v>125.8</v>
      </c>
      <c r="F64" s="38" t="str">
        <f>TEXT(G64,"h:mm")&amp;" - "&amp;TEXT(H64,"h:mm")</f>
        <v>12:56 - 12:58</v>
      </c>
      <c r="G64" s="38">
        <f t="shared" ref="G64:H68" si="12">$C$7+I64</f>
        <v>0.53888888888888886</v>
      </c>
      <c r="H64" s="38">
        <f t="shared" si="12"/>
        <v>0.54027777777777775</v>
      </c>
      <c r="I64" s="39" t="str">
        <f>TEXT(D64/$C$10/24,"h:mm")</f>
        <v>0:51</v>
      </c>
      <c r="J64" s="39" t="str">
        <f>TEXT(D64/$C$11/24,"h:mm")</f>
        <v>0:53</v>
      </c>
    </row>
    <row r="65" spans="1:10" x14ac:dyDescent="0.15">
      <c r="A65" s="241"/>
      <c r="B65" s="44" t="s">
        <v>260</v>
      </c>
      <c r="C65" s="37" t="s">
        <v>296</v>
      </c>
      <c r="D65" s="120">
        <v>35.9</v>
      </c>
      <c r="E65" s="114">
        <f t="shared" si="11"/>
        <v>125.6</v>
      </c>
      <c r="F65" s="38" t="str">
        <f>TEXT(G65,"h:mm")&amp;" - "&amp;TEXT(H65,"h:mm")</f>
        <v>12:56 - 12:58</v>
      </c>
      <c r="G65" s="38">
        <f t="shared" si="12"/>
        <v>0.53888888888888886</v>
      </c>
      <c r="H65" s="38">
        <f t="shared" si="12"/>
        <v>0.54027777777777775</v>
      </c>
      <c r="I65" s="39" t="str">
        <f>TEXT(D65/$C$10/24,"h:mm")</f>
        <v>0:51</v>
      </c>
      <c r="J65" s="39" t="str">
        <f>TEXT(D65/$C$11/24,"h:mm")</f>
        <v>0:53</v>
      </c>
    </row>
    <row r="66" spans="1:10" x14ac:dyDescent="0.15">
      <c r="A66" s="241"/>
      <c r="B66" s="44" t="s">
        <v>224</v>
      </c>
      <c r="C66" s="37" t="s">
        <v>336</v>
      </c>
      <c r="D66" s="120">
        <v>36.299999999999997</v>
      </c>
      <c r="E66" s="114">
        <f t="shared" si="11"/>
        <v>125.2</v>
      </c>
      <c r="F66" s="38" t="str">
        <f>TEXT(G66,"h:mm")&amp;" - "&amp;TEXT(H66,"h:mm")</f>
        <v>12:56 - 12:59</v>
      </c>
      <c r="G66" s="38">
        <f t="shared" si="12"/>
        <v>0.53888888888888886</v>
      </c>
      <c r="H66" s="38">
        <f t="shared" si="12"/>
        <v>0.54097222222222219</v>
      </c>
      <c r="I66" s="39" t="str">
        <f>TEXT(D66/$C$10/24,"h:mm")</f>
        <v>0:51</v>
      </c>
      <c r="J66" s="39" t="str">
        <f>TEXT(D66/$C$11/24,"h:mm")</f>
        <v>0:54</v>
      </c>
    </row>
    <row r="67" spans="1:10" x14ac:dyDescent="0.15">
      <c r="A67" s="241"/>
      <c r="B67" s="44" t="s">
        <v>259</v>
      </c>
      <c r="C67" s="37" t="s">
        <v>337</v>
      </c>
      <c r="D67" s="120">
        <v>36.5</v>
      </c>
      <c r="E67" s="114">
        <f t="shared" si="11"/>
        <v>125</v>
      </c>
      <c r="F67" s="38" t="str">
        <f>TEXT(G67,"h:mm")&amp;" - "&amp;TEXT(H67,"h:mm")</f>
        <v>12:57 - 12:59</v>
      </c>
      <c r="G67" s="38">
        <f t="shared" si="12"/>
        <v>0.5395833333333333</v>
      </c>
      <c r="H67" s="38">
        <f t="shared" si="12"/>
        <v>0.54097222222222219</v>
      </c>
      <c r="I67" s="39" t="str">
        <f>TEXT(D67/$C$10/24,"h:mm")</f>
        <v>0:52</v>
      </c>
      <c r="J67" s="39" t="str">
        <f>TEXT(D67/$C$11/24,"h:mm")</f>
        <v>0:54</v>
      </c>
    </row>
    <row r="68" spans="1:10" x14ac:dyDescent="0.15">
      <c r="A68" s="241"/>
      <c r="B68" s="44" t="s">
        <v>260</v>
      </c>
      <c r="C68" s="37" t="s">
        <v>337</v>
      </c>
      <c r="D68" s="120">
        <v>37</v>
      </c>
      <c r="E68" s="114">
        <f t="shared" si="11"/>
        <v>124.5</v>
      </c>
      <c r="F68" s="38" t="str">
        <f>TEXT(G68,"h:mm")&amp;" - "&amp;TEXT(H68,"h:mm")</f>
        <v>12:57 - 13:00</v>
      </c>
      <c r="G68" s="38">
        <f t="shared" si="12"/>
        <v>0.5395833333333333</v>
      </c>
      <c r="H68" s="38">
        <f t="shared" si="12"/>
        <v>0.54166666666666663</v>
      </c>
      <c r="I68" s="39" t="str">
        <f>TEXT(D68/$C$10/24,"h:mm")</f>
        <v>0:52</v>
      </c>
      <c r="J68" s="39" t="str">
        <f>TEXT(D68/$C$11/24,"h:mm")</f>
        <v>0:55</v>
      </c>
    </row>
    <row r="69" spans="1:10" ht="14" x14ac:dyDescent="0.15">
      <c r="A69" s="240"/>
      <c r="B69" s="44"/>
      <c r="C69" s="35" t="s">
        <v>216</v>
      </c>
      <c r="D69" s="120">
        <v>38.299999999999997</v>
      </c>
      <c r="E69" s="114">
        <f t="shared" si="11"/>
        <v>123.2</v>
      </c>
      <c r="F69" s="38" t="str">
        <f t="shared" si="1"/>
        <v>12:59 - 13:02</v>
      </c>
      <c r="G69" s="38">
        <f t="shared" si="2"/>
        <v>0.54097222222222219</v>
      </c>
      <c r="H69" s="38">
        <f t="shared" si="3"/>
        <v>0.54305555555555551</v>
      </c>
      <c r="I69" s="39" t="str">
        <f t="shared" si="4"/>
        <v>0:54</v>
      </c>
      <c r="J69" s="39" t="str">
        <f t="shared" si="5"/>
        <v>0:57</v>
      </c>
    </row>
    <row r="70" spans="1:10" ht="14" x14ac:dyDescent="0.15">
      <c r="A70" s="240"/>
      <c r="B70" s="44" t="s">
        <v>224</v>
      </c>
      <c r="C70" s="35" t="s">
        <v>217</v>
      </c>
      <c r="D70" s="120">
        <v>38.400000000000006</v>
      </c>
      <c r="E70" s="114">
        <f t="shared" si="11"/>
        <v>123.1</v>
      </c>
      <c r="F70" s="38" t="str">
        <f t="shared" si="1"/>
        <v>12:59 - 13:02</v>
      </c>
      <c r="G70" s="38">
        <f t="shared" si="2"/>
        <v>0.54097222222222219</v>
      </c>
      <c r="H70" s="38">
        <f t="shared" si="3"/>
        <v>0.54305555555555551</v>
      </c>
      <c r="I70" s="39" t="str">
        <f t="shared" si="4"/>
        <v>0:54</v>
      </c>
      <c r="J70" s="39" t="str">
        <f t="shared" si="5"/>
        <v>0:57</v>
      </c>
    </row>
    <row r="71" spans="1:10" ht="14" x14ac:dyDescent="0.15">
      <c r="A71" s="240"/>
      <c r="B71" s="44" t="s">
        <v>224</v>
      </c>
      <c r="C71" s="35" t="s">
        <v>37</v>
      </c>
      <c r="D71" s="120">
        <v>39</v>
      </c>
      <c r="E71" s="114">
        <f t="shared" si="11"/>
        <v>122.5</v>
      </c>
      <c r="F71" s="38" t="str">
        <f t="shared" si="1"/>
        <v>13:00 - 13:03</v>
      </c>
      <c r="G71" s="38">
        <f t="shared" si="2"/>
        <v>0.54166666666666663</v>
      </c>
      <c r="H71" s="38">
        <f t="shared" si="3"/>
        <v>0.54374999999999996</v>
      </c>
      <c r="I71" s="39" t="str">
        <f t="shared" si="4"/>
        <v>0:55</v>
      </c>
      <c r="J71" s="39" t="str">
        <f t="shared" si="5"/>
        <v>0:58</v>
      </c>
    </row>
    <row r="72" spans="1:10" ht="14" x14ac:dyDescent="0.15">
      <c r="A72" s="240"/>
      <c r="B72" s="44" t="s">
        <v>224</v>
      </c>
      <c r="C72" s="35" t="s">
        <v>108</v>
      </c>
      <c r="D72" s="120">
        <v>39.4</v>
      </c>
      <c r="E72" s="114">
        <f t="shared" si="11"/>
        <v>122.1</v>
      </c>
      <c r="F72" s="38" t="str">
        <f t="shared" si="1"/>
        <v>13:01 - 13:04</v>
      </c>
      <c r="G72" s="38">
        <f t="shared" si="2"/>
        <v>0.54236111111111107</v>
      </c>
      <c r="H72" s="38">
        <f t="shared" si="3"/>
        <v>0.5444444444444444</v>
      </c>
      <c r="I72" s="39" t="str">
        <f t="shared" si="4"/>
        <v>0:56</v>
      </c>
      <c r="J72" s="39" t="str">
        <f t="shared" si="5"/>
        <v>0:59</v>
      </c>
    </row>
    <row r="73" spans="1:10" ht="42" x14ac:dyDescent="0.15">
      <c r="A73" s="230" t="s">
        <v>364</v>
      </c>
      <c r="B73" s="217"/>
      <c r="C73" s="35"/>
      <c r="D73" s="120">
        <v>40</v>
      </c>
      <c r="E73" s="114">
        <f t="shared" si="11"/>
        <v>121.5</v>
      </c>
      <c r="F73" s="38" t="str">
        <f t="shared" si="1"/>
        <v>13:02 - 13:05</v>
      </c>
      <c r="G73" s="38">
        <f t="shared" si="2"/>
        <v>0.54305555555555551</v>
      </c>
      <c r="H73" s="38">
        <f t="shared" si="3"/>
        <v>0.54513888888888884</v>
      </c>
      <c r="I73" s="39" t="str">
        <f t="shared" si="4"/>
        <v>0:57</v>
      </c>
      <c r="J73" s="39" t="str">
        <f t="shared" si="5"/>
        <v>1:00</v>
      </c>
    </row>
    <row r="74" spans="1:10" x14ac:dyDescent="0.15">
      <c r="A74" s="231" t="s">
        <v>365</v>
      </c>
      <c r="B74" s="217"/>
      <c r="C74" s="35"/>
      <c r="D74" s="120">
        <v>40.200000000000003</v>
      </c>
      <c r="E74" s="114">
        <f t="shared" si="11"/>
        <v>121.3</v>
      </c>
      <c r="F74" s="38" t="str">
        <f t="shared" si="1"/>
        <v>13:02 - 13:05</v>
      </c>
      <c r="G74" s="38">
        <f t="shared" si="2"/>
        <v>0.54305555555555551</v>
      </c>
      <c r="H74" s="38">
        <f t="shared" si="3"/>
        <v>0.54513888888888884</v>
      </c>
      <c r="I74" s="39" t="str">
        <f t="shared" si="4"/>
        <v>0:57</v>
      </c>
      <c r="J74" s="39" t="str">
        <f t="shared" si="5"/>
        <v>1:00</v>
      </c>
    </row>
    <row r="75" spans="1:10" ht="14" x14ac:dyDescent="0.15">
      <c r="A75" s="62"/>
      <c r="B75" s="45"/>
      <c r="C75" s="64" t="s">
        <v>218</v>
      </c>
      <c r="D75" s="120">
        <v>40.6</v>
      </c>
      <c r="E75" s="114">
        <f t="shared" si="11"/>
        <v>120.9</v>
      </c>
      <c r="F75" s="38" t="str">
        <f t="shared" si="1"/>
        <v>13:03 - 13:05</v>
      </c>
      <c r="G75" s="38">
        <f t="shared" si="2"/>
        <v>0.54374999999999996</v>
      </c>
      <c r="H75" s="38">
        <f t="shared" si="3"/>
        <v>0.54513888888888884</v>
      </c>
      <c r="I75" s="39" t="str">
        <f t="shared" si="4"/>
        <v>0:58</v>
      </c>
      <c r="J75" s="39" t="str">
        <f t="shared" si="5"/>
        <v>1:00</v>
      </c>
    </row>
    <row r="76" spans="1:10" ht="14" x14ac:dyDescent="0.15">
      <c r="A76" s="62"/>
      <c r="B76" s="65" t="s">
        <v>259</v>
      </c>
      <c r="C76" s="64" t="s">
        <v>219</v>
      </c>
      <c r="D76" s="121">
        <v>41</v>
      </c>
      <c r="E76" s="114">
        <f t="shared" si="11"/>
        <v>120.5</v>
      </c>
      <c r="F76" s="38" t="str">
        <f t="shared" si="1"/>
        <v>13:03 - 13:06</v>
      </c>
      <c r="G76" s="38">
        <f t="shared" si="2"/>
        <v>0.54374999999999996</v>
      </c>
      <c r="H76" s="38">
        <f t="shared" si="3"/>
        <v>0.54583333333333328</v>
      </c>
      <c r="I76" s="39" t="str">
        <f t="shared" si="4"/>
        <v>0:58</v>
      </c>
      <c r="J76" s="39" t="str">
        <f t="shared" si="5"/>
        <v>1:01</v>
      </c>
    </row>
    <row r="77" spans="1:10" ht="14" x14ac:dyDescent="0.15">
      <c r="A77" s="65"/>
      <c r="B77" s="57"/>
      <c r="C77" s="58" t="s">
        <v>220</v>
      </c>
      <c r="D77" s="121">
        <v>42.7</v>
      </c>
      <c r="E77" s="114">
        <f t="shared" si="11"/>
        <v>118.8</v>
      </c>
      <c r="F77" s="38" t="str">
        <f t="shared" si="1"/>
        <v>13:06 - 13:09</v>
      </c>
      <c r="G77" s="38">
        <f t="shared" si="2"/>
        <v>0.54583333333333328</v>
      </c>
      <c r="H77" s="38">
        <f t="shared" si="3"/>
        <v>0.54791666666666661</v>
      </c>
      <c r="I77" s="39" t="str">
        <f t="shared" si="4"/>
        <v>1:01</v>
      </c>
      <c r="J77" s="39" t="str">
        <f t="shared" si="5"/>
        <v>1:04</v>
      </c>
    </row>
    <row r="78" spans="1:10" ht="14" x14ac:dyDescent="0.15">
      <c r="A78" s="65"/>
      <c r="B78" s="45" t="s">
        <v>224</v>
      </c>
      <c r="C78" s="35" t="s">
        <v>37</v>
      </c>
      <c r="D78" s="121">
        <v>43.300000000000004</v>
      </c>
      <c r="E78" s="114">
        <f t="shared" si="11"/>
        <v>118.19999999999999</v>
      </c>
      <c r="F78" s="38" t="str">
        <f t="shared" si="1"/>
        <v>13:06 - 13:09</v>
      </c>
      <c r="G78" s="38">
        <f t="shared" si="2"/>
        <v>0.54583333333333328</v>
      </c>
      <c r="H78" s="38">
        <f t="shared" si="3"/>
        <v>0.54791666666666661</v>
      </c>
      <c r="I78" s="39" t="str">
        <f t="shared" si="4"/>
        <v>1:01</v>
      </c>
      <c r="J78" s="39" t="str">
        <f t="shared" si="5"/>
        <v>1:04</v>
      </c>
    </row>
    <row r="79" spans="1:10" ht="14" x14ac:dyDescent="0.15">
      <c r="A79" s="65"/>
      <c r="B79" s="65"/>
      <c r="C79" s="64" t="s">
        <v>221</v>
      </c>
      <c r="D79" s="121">
        <v>45.6</v>
      </c>
      <c r="E79" s="114">
        <f t="shared" si="11"/>
        <v>115.9</v>
      </c>
      <c r="F79" s="38" t="str">
        <f t="shared" si="1"/>
        <v>13:10 - 13:13</v>
      </c>
      <c r="G79" s="38">
        <f t="shared" si="2"/>
        <v>0.54861111111111105</v>
      </c>
      <c r="H79" s="38">
        <f t="shared" si="3"/>
        <v>0.55069444444444438</v>
      </c>
      <c r="I79" s="39" t="str">
        <f t="shared" si="4"/>
        <v>1:05</v>
      </c>
      <c r="J79" s="39" t="str">
        <f t="shared" si="5"/>
        <v>1:08</v>
      </c>
    </row>
    <row r="80" spans="1:10" x14ac:dyDescent="0.15">
      <c r="A80" s="65"/>
      <c r="B80" s="65" t="s">
        <v>24</v>
      </c>
      <c r="C80" s="64"/>
      <c r="D80" s="120">
        <v>45.8</v>
      </c>
      <c r="E80" s="114">
        <f t="shared" si="11"/>
        <v>115.7</v>
      </c>
      <c r="F80" s="38" t="str">
        <f t="shared" si="1"/>
        <v>13:10 - 13:13</v>
      </c>
      <c r="G80" s="38">
        <f t="shared" si="2"/>
        <v>0.54861111111111105</v>
      </c>
      <c r="H80" s="38">
        <f t="shared" si="3"/>
        <v>0.55069444444444438</v>
      </c>
      <c r="I80" s="39" t="str">
        <f t="shared" si="4"/>
        <v>1:05</v>
      </c>
      <c r="J80" s="39" t="str">
        <f t="shared" si="5"/>
        <v>1:08</v>
      </c>
    </row>
    <row r="81" spans="1:10" ht="14" x14ac:dyDescent="0.15">
      <c r="A81" s="65"/>
      <c r="B81" s="65" t="s">
        <v>260</v>
      </c>
      <c r="C81" s="64" t="s">
        <v>219</v>
      </c>
      <c r="D81" s="120">
        <v>46</v>
      </c>
      <c r="E81" s="114">
        <f t="shared" si="11"/>
        <v>115.5</v>
      </c>
      <c r="F81" s="38" t="str">
        <f t="shared" si="1"/>
        <v>13:10 - 13:14</v>
      </c>
      <c r="G81" s="38">
        <f t="shared" si="2"/>
        <v>0.54861111111111105</v>
      </c>
      <c r="H81" s="38">
        <f t="shared" si="3"/>
        <v>0.55138888888888893</v>
      </c>
      <c r="I81" s="39" t="str">
        <f t="shared" si="4"/>
        <v>1:05</v>
      </c>
      <c r="J81" s="39" t="str">
        <f t="shared" si="5"/>
        <v>1:09</v>
      </c>
    </row>
    <row r="82" spans="1:10" ht="14" x14ac:dyDescent="0.15">
      <c r="A82" s="65"/>
      <c r="B82" s="45" t="s">
        <v>224</v>
      </c>
      <c r="C82" s="64" t="s">
        <v>110</v>
      </c>
      <c r="D82" s="120">
        <v>48</v>
      </c>
      <c r="E82" s="114">
        <f t="shared" si="11"/>
        <v>113.5</v>
      </c>
      <c r="F82" s="38" t="str">
        <f t="shared" si="1"/>
        <v>13:13 - 13:17</v>
      </c>
      <c r="G82" s="38">
        <f t="shared" si="2"/>
        <v>0.55069444444444438</v>
      </c>
      <c r="H82" s="38">
        <f t="shared" si="3"/>
        <v>0.55347222222222225</v>
      </c>
      <c r="I82" s="39" t="str">
        <f t="shared" si="4"/>
        <v>1:08</v>
      </c>
      <c r="J82" s="39" t="str">
        <f t="shared" si="5"/>
        <v>1:12</v>
      </c>
    </row>
    <row r="83" spans="1:10" ht="14" x14ac:dyDescent="0.15">
      <c r="A83" s="50"/>
      <c r="B83" s="65"/>
      <c r="C83" s="64" t="s">
        <v>338</v>
      </c>
      <c r="D83" s="120">
        <v>49.900000000000006</v>
      </c>
      <c r="E83" s="114">
        <f t="shared" si="11"/>
        <v>111.6</v>
      </c>
      <c r="F83" s="38" t="str">
        <f>TEXT(G83,"h:mm")&amp;" - "&amp;TEXT(H83,"h:mm")</f>
        <v>13:16 - 13:19</v>
      </c>
      <c r="G83" s="38">
        <f t="shared" ref="G83:H85" si="13">$C$7+I83</f>
        <v>0.55277777777777781</v>
      </c>
      <c r="H83" s="38">
        <f t="shared" si="13"/>
        <v>0.55486111111111114</v>
      </c>
      <c r="I83" s="39" t="str">
        <f>TEXT(D83/$C$10/24,"h:mm")</f>
        <v>1:11</v>
      </c>
      <c r="J83" s="39" t="str">
        <f>TEXT(D83/$C$11/24,"h:mm")</f>
        <v>1:14</v>
      </c>
    </row>
    <row r="84" spans="1:10" ht="14" x14ac:dyDescent="0.15">
      <c r="A84" s="50"/>
      <c r="B84" s="65" t="s">
        <v>259</v>
      </c>
      <c r="C84" s="64" t="s">
        <v>111</v>
      </c>
      <c r="D84" s="120">
        <v>50.300000000000004</v>
      </c>
      <c r="E84" s="114">
        <f t="shared" si="11"/>
        <v>111.19999999999999</v>
      </c>
      <c r="F84" s="38" t="str">
        <f>TEXT(G84,"h:mm")&amp;" - "&amp;TEXT(H84,"h:mm")</f>
        <v>13:16 - 13:20</v>
      </c>
      <c r="G84" s="38">
        <f t="shared" si="13"/>
        <v>0.55277777777777781</v>
      </c>
      <c r="H84" s="38">
        <f t="shared" si="13"/>
        <v>0.55555555555555558</v>
      </c>
      <c r="I84" s="39" t="str">
        <f>TEXT(D84/$C$10/24,"h:mm")</f>
        <v>1:11</v>
      </c>
      <c r="J84" s="39" t="str">
        <f>TEXT(D84/$C$11/24,"h:mm")</f>
        <v>1:15</v>
      </c>
    </row>
    <row r="85" spans="1:10" ht="14" x14ac:dyDescent="0.15">
      <c r="A85" s="50"/>
      <c r="B85" s="65" t="s">
        <v>260</v>
      </c>
      <c r="C85" s="64" t="s">
        <v>112</v>
      </c>
      <c r="D85" s="120">
        <v>50.7</v>
      </c>
      <c r="E85" s="114">
        <f t="shared" si="11"/>
        <v>110.8</v>
      </c>
      <c r="F85" s="38" t="str">
        <f>TEXT(G85,"h:mm")&amp;" - "&amp;TEXT(H85,"h:mm")</f>
        <v>13:17 - 13:21</v>
      </c>
      <c r="G85" s="38">
        <f t="shared" si="13"/>
        <v>0.55347222222222225</v>
      </c>
      <c r="H85" s="38">
        <f t="shared" si="13"/>
        <v>0.55625000000000002</v>
      </c>
      <c r="I85" s="39" t="str">
        <f>TEXT(D85/$C$10/24,"h:mm")</f>
        <v>1:12</v>
      </c>
      <c r="J85" s="39" t="str">
        <f>TEXT(D85/$C$11/24,"h:mm")</f>
        <v>1:16</v>
      </c>
    </row>
    <row r="86" spans="1:10" ht="14" x14ac:dyDescent="0.15">
      <c r="A86" s="65"/>
      <c r="B86" s="65" t="s">
        <v>224</v>
      </c>
      <c r="C86" s="64" t="s">
        <v>37</v>
      </c>
      <c r="D86" s="120">
        <v>52.300000000000004</v>
      </c>
      <c r="E86" s="114">
        <f t="shared" si="11"/>
        <v>109.19999999999999</v>
      </c>
      <c r="F86" s="38" t="str">
        <f t="shared" si="1"/>
        <v>13:19 - 13:23</v>
      </c>
      <c r="G86" s="38">
        <f t="shared" si="2"/>
        <v>0.55486111111111114</v>
      </c>
      <c r="H86" s="38">
        <f t="shared" si="3"/>
        <v>0.55763888888888891</v>
      </c>
      <c r="I86" s="39" t="str">
        <f t="shared" si="4"/>
        <v>1:14</v>
      </c>
      <c r="J86" s="39" t="str">
        <f t="shared" si="5"/>
        <v>1:18</v>
      </c>
    </row>
    <row r="87" spans="1:10" ht="14" x14ac:dyDescent="0.15">
      <c r="A87" s="65"/>
      <c r="B87" s="65" t="s">
        <v>259</v>
      </c>
      <c r="C87" s="64" t="s">
        <v>37</v>
      </c>
      <c r="D87" s="120">
        <v>53.100000000000009</v>
      </c>
      <c r="E87" s="114">
        <f t="shared" si="11"/>
        <v>108.39999999999999</v>
      </c>
      <c r="F87" s="38" t="str">
        <f t="shared" si="1"/>
        <v>13:20 - 13:24</v>
      </c>
      <c r="G87" s="38">
        <f t="shared" si="2"/>
        <v>0.55555555555555558</v>
      </c>
      <c r="H87" s="38">
        <f t="shared" si="3"/>
        <v>0.55833333333333335</v>
      </c>
      <c r="I87" s="39" t="str">
        <f t="shared" si="4"/>
        <v>1:15</v>
      </c>
      <c r="J87" s="39" t="str">
        <f t="shared" si="5"/>
        <v>1:19</v>
      </c>
    </row>
    <row r="88" spans="1:10" ht="14" x14ac:dyDescent="0.15">
      <c r="A88" s="50"/>
      <c r="B88" s="70" t="s">
        <v>260</v>
      </c>
      <c r="C88" s="64" t="s">
        <v>37</v>
      </c>
      <c r="D88" s="120">
        <v>54</v>
      </c>
      <c r="E88" s="114">
        <f t="shared" si="11"/>
        <v>107.5</v>
      </c>
      <c r="F88" s="38" t="str">
        <f t="shared" si="1"/>
        <v>13:22 - 13:26</v>
      </c>
      <c r="G88" s="38">
        <f t="shared" si="2"/>
        <v>0.55694444444444446</v>
      </c>
      <c r="H88" s="38">
        <f t="shared" si="3"/>
        <v>0.55972222222222223</v>
      </c>
      <c r="I88" s="39" t="str">
        <f t="shared" si="4"/>
        <v>1:17</v>
      </c>
      <c r="J88" s="39" t="str">
        <f t="shared" si="5"/>
        <v>1:21</v>
      </c>
    </row>
    <row r="89" spans="1:10" ht="14" x14ac:dyDescent="0.15">
      <c r="A89" s="50"/>
      <c r="B89" s="70" t="s">
        <v>260</v>
      </c>
      <c r="C89" s="64" t="s">
        <v>37</v>
      </c>
      <c r="D89" s="120">
        <v>54.800000000000004</v>
      </c>
      <c r="E89" s="114">
        <f t="shared" si="11"/>
        <v>106.69999999999999</v>
      </c>
      <c r="F89" s="38" t="str">
        <f t="shared" si="1"/>
        <v>13:23 - 13:27</v>
      </c>
      <c r="G89" s="38">
        <f t="shared" si="2"/>
        <v>0.55763888888888891</v>
      </c>
      <c r="H89" s="38">
        <f t="shared" si="3"/>
        <v>0.56041666666666667</v>
      </c>
      <c r="I89" s="39" t="str">
        <f t="shared" si="4"/>
        <v>1:18</v>
      </c>
      <c r="J89" s="39" t="str">
        <f t="shared" si="5"/>
        <v>1:22</v>
      </c>
    </row>
    <row r="90" spans="1:10" ht="14" x14ac:dyDescent="0.15">
      <c r="A90" s="65"/>
      <c r="B90" s="59" t="s">
        <v>260</v>
      </c>
      <c r="C90" s="58" t="s">
        <v>108</v>
      </c>
      <c r="D90" s="120">
        <v>57.300000000000004</v>
      </c>
      <c r="E90" s="114">
        <f t="shared" ref="E90:E111" si="14">$D$153-D90</f>
        <v>104.19999999999999</v>
      </c>
      <c r="F90" s="38" t="str">
        <f t="shared" si="1"/>
        <v>13:26 - 13:30</v>
      </c>
      <c r="G90" s="38">
        <f t="shared" si="2"/>
        <v>0.55972222222222223</v>
      </c>
      <c r="H90" s="38">
        <f t="shared" si="3"/>
        <v>0.5625</v>
      </c>
      <c r="I90" s="39" t="str">
        <f t="shared" si="4"/>
        <v>1:21</v>
      </c>
      <c r="J90" s="39" t="str">
        <f t="shared" si="5"/>
        <v>1:25</v>
      </c>
    </row>
    <row r="91" spans="1:10" x14ac:dyDescent="0.15">
      <c r="A91" s="65"/>
      <c r="B91" s="59" t="s">
        <v>224</v>
      </c>
      <c r="C91" s="58"/>
      <c r="D91" s="120">
        <v>58.400000000000006</v>
      </c>
      <c r="E91" s="114">
        <f t="shared" si="14"/>
        <v>103.1</v>
      </c>
      <c r="F91" s="38" t="str">
        <f t="shared" si="1"/>
        <v>13:28 - 13:32</v>
      </c>
      <c r="G91" s="38">
        <f t="shared" si="2"/>
        <v>0.56111111111111112</v>
      </c>
      <c r="H91" s="38">
        <f t="shared" si="3"/>
        <v>0.56388888888888888</v>
      </c>
      <c r="I91" s="39" t="str">
        <f t="shared" si="4"/>
        <v>1:23</v>
      </c>
      <c r="J91" s="39" t="str">
        <f t="shared" si="5"/>
        <v>1:27</v>
      </c>
    </row>
    <row r="92" spans="1:10" ht="14" x14ac:dyDescent="0.15">
      <c r="A92" s="65"/>
      <c r="B92" s="59" t="s">
        <v>224</v>
      </c>
      <c r="C92" s="58" t="s">
        <v>37</v>
      </c>
      <c r="D92" s="120">
        <v>60.4</v>
      </c>
      <c r="E92" s="114">
        <f t="shared" si="14"/>
        <v>101.1</v>
      </c>
      <c r="F92" s="38" t="str">
        <f t="shared" si="1"/>
        <v>13:31 - 13:35</v>
      </c>
      <c r="G92" s="38">
        <f t="shared" si="2"/>
        <v>0.56319444444444444</v>
      </c>
      <c r="H92" s="38">
        <f t="shared" si="3"/>
        <v>0.56597222222222221</v>
      </c>
      <c r="I92" s="39" t="str">
        <f t="shared" si="4"/>
        <v>1:26</v>
      </c>
      <c r="J92" s="39" t="str">
        <f t="shared" si="5"/>
        <v>1:30</v>
      </c>
    </row>
    <row r="93" spans="1:10" ht="14" x14ac:dyDescent="0.15">
      <c r="A93" s="65"/>
      <c r="B93" s="59"/>
      <c r="C93" s="58" t="s">
        <v>113</v>
      </c>
      <c r="D93" s="120">
        <v>60.7</v>
      </c>
      <c r="E93" s="114">
        <f t="shared" si="14"/>
        <v>100.8</v>
      </c>
      <c r="F93" s="38" t="str">
        <f t="shared" si="1"/>
        <v>13:31 - 13:36</v>
      </c>
      <c r="G93" s="38">
        <f t="shared" si="2"/>
        <v>0.56319444444444444</v>
      </c>
      <c r="H93" s="38">
        <f t="shared" si="3"/>
        <v>0.56666666666666665</v>
      </c>
      <c r="I93" s="39" t="str">
        <f t="shared" si="4"/>
        <v>1:26</v>
      </c>
      <c r="J93" s="39" t="str">
        <f t="shared" si="5"/>
        <v>1:31</v>
      </c>
    </row>
    <row r="94" spans="1:10" ht="14" x14ac:dyDescent="0.15">
      <c r="A94" s="65"/>
      <c r="B94" s="59" t="s">
        <v>224</v>
      </c>
      <c r="C94" s="58" t="s">
        <v>37</v>
      </c>
      <c r="D94" s="120">
        <v>61.000000000000007</v>
      </c>
      <c r="E94" s="114">
        <f t="shared" si="14"/>
        <v>100.5</v>
      </c>
      <c r="F94" s="38" t="str">
        <f t="shared" si="1"/>
        <v>13:32 - 13:36</v>
      </c>
      <c r="G94" s="38">
        <f t="shared" si="2"/>
        <v>0.56388888888888888</v>
      </c>
      <c r="H94" s="38">
        <f t="shared" si="3"/>
        <v>0.56666666666666665</v>
      </c>
      <c r="I94" s="39" t="str">
        <f t="shared" si="4"/>
        <v>1:27</v>
      </c>
      <c r="J94" s="39" t="str">
        <f t="shared" si="5"/>
        <v>1:31</v>
      </c>
    </row>
    <row r="95" spans="1:10" ht="14" x14ac:dyDescent="0.15">
      <c r="A95" s="65"/>
      <c r="B95" s="59"/>
      <c r="C95" s="58" t="s">
        <v>114</v>
      </c>
      <c r="D95" s="120">
        <v>63.400000000000006</v>
      </c>
      <c r="E95" s="114">
        <f t="shared" si="14"/>
        <v>98.1</v>
      </c>
      <c r="F95" s="38" t="str">
        <f t="shared" si="1"/>
        <v>13:35 - 13:40</v>
      </c>
      <c r="G95" s="38">
        <f t="shared" si="2"/>
        <v>0.56597222222222221</v>
      </c>
      <c r="H95" s="38">
        <f t="shared" si="3"/>
        <v>0.56944444444444442</v>
      </c>
      <c r="I95" s="39" t="str">
        <f t="shared" si="4"/>
        <v>1:30</v>
      </c>
      <c r="J95" s="39" t="str">
        <f t="shared" si="5"/>
        <v>1:35</v>
      </c>
    </row>
    <row r="96" spans="1:10" x14ac:dyDescent="0.15">
      <c r="A96" s="65"/>
      <c r="B96" s="59" t="s">
        <v>224</v>
      </c>
      <c r="C96" s="58"/>
      <c r="D96" s="120">
        <v>64.100000000000009</v>
      </c>
      <c r="E96" s="114">
        <f t="shared" si="14"/>
        <v>97.399999999999991</v>
      </c>
      <c r="F96" s="38" t="str">
        <f t="shared" si="1"/>
        <v>13:36 - 13:41</v>
      </c>
      <c r="G96" s="38">
        <f t="shared" si="2"/>
        <v>0.56666666666666665</v>
      </c>
      <c r="H96" s="38">
        <f t="shared" si="3"/>
        <v>0.57013888888888886</v>
      </c>
      <c r="I96" s="39" t="str">
        <f t="shared" si="4"/>
        <v>1:31</v>
      </c>
      <c r="J96" s="39" t="str">
        <f t="shared" si="5"/>
        <v>1:36</v>
      </c>
    </row>
    <row r="97" spans="1:10" x14ac:dyDescent="0.15">
      <c r="A97" s="65"/>
      <c r="B97" s="45"/>
      <c r="C97" s="37" t="s">
        <v>222</v>
      </c>
      <c r="D97" s="120">
        <v>64.7</v>
      </c>
      <c r="E97" s="114">
        <f t="shared" si="14"/>
        <v>96.8</v>
      </c>
      <c r="F97" s="38" t="str">
        <f t="shared" si="1"/>
        <v>13:37 - 13:42</v>
      </c>
      <c r="G97" s="38">
        <f t="shared" si="2"/>
        <v>0.56736111111111109</v>
      </c>
      <c r="H97" s="38">
        <f t="shared" si="3"/>
        <v>0.5708333333333333</v>
      </c>
      <c r="I97" s="39" t="str">
        <f t="shared" si="4"/>
        <v>1:32</v>
      </c>
      <c r="J97" s="39" t="str">
        <f t="shared" si="5"/>
        <v>1:37</v>
      </c>
    </row>
    <row r="98" spans="1:10" ht="14" x14ac:dyDescent="0.15">
      <c r="A98" s="65"/>
      <c r="B98" s="65" t="s">
        <v>224</v>
      </c>
      <c r="C98" s="35" t="s">
        <v>37</v>
      </c>
      <c r="D98" s="120">
        <v>64.900000000000006</v>
      </c>
      <c r="E98" s="114">
        <f t="shared" si="14"/>
        <v>96.6</v>
      </c>
      <c r="F98" s="38" t="str">
        <f t="shared" si="1"/>
        <v>13:37 - 13:42</v>
      </c>
      <c r="G98" s="38">
        <f t="shared" si="2"/>
        <v>0.56736111111111109</v>
      </c>
      <c r="H98" s="38">
        <f t="shared" si="3"/>
        <v>0.5708333333333333</v>
      </c>
      <c r="I98" s="39" t="str">
        <f t="shared" si="4"/>
        <v>1:32</v>
      </c>
      <c r="J98" s="39" t="str">
        <f t="shared" si="5"/>
        <v>1:37</v>
      </c>
    </row>
    <row r="99" spans="1:10" ht="14" x14ac:dyDescent="0.15">
      <c r="A99" s="65"/>
      <c r="B99" s="65" t="s">
        <v>224</v>
      </c>
      <c r="C99" s="35" t="s">
        <v>37</v>
      </c>
      <c r="D99" s="120">
        <v>65.5</v>
      </c>
      <c r="E99" s="114">
        <f t="shared" si="14"/>
        <v>96</v>
      </c>
      <c r="F99" s="38" t="str">
        <f t="shared" si="1"/>
        <v>13:38 - 13:43</v>
      </c>
      <c r="G99" s="38">
        <f t="shared" si="2"/>
        <v>0.56805555555555554</v>
      </c>
      <c r="H99" s="38">
        <f t="shared" si="3"/>
        <v>0.57152777777777775</v>
      </c>
      <c r="I99" s="39" t="str">
        <f t="shared" si="4"/>
        <v>1:33</v>
      </c>
      <c r="J99" s="39" t="str">
        <f t="shared" si="5"/>
        <v>1:38</v>
      </c>
    </row>
    <row r="100" spans="1:10" ht="14" x14ac:dyDescent="0.15">
      <c r="A100" s="50"/>
      <c r="B100" s="59"/>
      <c r="C100" s="58" t="s">
        <v>223</v>
      </c>
      <c r="D100" s="120">
        <v>68.2</v>
      </c>
      <c r="E100" s="114">
        <f t="shared" si="14"/>
        <v>93.3</v>
      </c>
      <c r="F100" s="38" t="str">
        <f t="shared" si="1"/>
        <v>13:42 - 13:47</v>
      </c>
      <c r="G100" s="38">
        <f t="shared" si="2"/>
        <v>0.5708333333333333</v>
      </c>
      <c r="H100" s="38">
        <f t="shared" si="3"/>
        <v>0.57430555555555551</v>
      </c>
      <c r="I100" s="39" t="str">
        <f t="shared" si="4"/>
        <v>1:37</v>
      </c>
      <c r="J100" s="39" t="str">
        <f t="shared" si="5"/>
        <v>1:42</v>
      </c>
    </row>
    <row r="101" spans="1:10" ht="14" x14ac:dyDescent="0.15">
      <c r="A101" s="50"/>
      <c r="B101" s="59" t="s">
        <v>259</v>
      </c>
      <c r="C101" s="58" t="s">
        <v>339</v>
      </c>
      <c r="D101" s="120">
        <v>68.3</v>
      </c>
      <c r="E101" s="114">
        <f t="shared" si="14"/>
        <v>93.2</v>
      </c>
      <c r="F101" s="38" t="str">
        <f t="shared" si="1"/>
        <v>13:42 - 13:47</v>
      </c>
      <c r="G101" s="38">
        <f t="shared" si="2"/>
        <v>0.5708333333333333</v>
      </c>
      <c r="H101" s="38">
        <f t="shared" si="3"/>
        <v>0.57430555555555551</v>
      </c>
      <c r="I101" s="39" t="str">
        <f t="shared" si="4"/>
        <v>1:37</v>
      </c>
      <c r="J101" s="39" t="str">
        <f t="shared" si="5"/>
        <v>1:42</v>
      </c>
    </row>
    <row r="102" spans="1:10" ht="14" x14ac:dyDescent="0.15">
      <c r="A102" s="50"/>
      <c r="B102" s="59" t="s">
        <v>224</v>
      </c>
      <c r="C102" s="58" t="s">
        <v>37</v>
      </c>
      <c r="D102" s="120">
        <v>69.100000000000009</v>
      </c>
      <c r="E102" s="114">
        <f t="shared" si="14"/>
        <v>92.399999999999991</v>
      </c>
      <c r="F102" s="38" t="str">
        <f t="shared" si="1"/>
        <v>13:43 - 13:48</v>
      </c>
      <c r="G102" s="38">
        <f t="shared" si="2"/>
        <v>0.57152777777777775</v>
      </c>
      <c r="H102" s="38">
        <f t="shared" si="3"/>
        <v>0.57499999999999996</v>
      </c>
      <c r="I102" s="39" t="str">
        <f t="shared" si="4"/>
        <v>1:38</v>
      </c>
      <c r="J102" s="39" t="str">
        <f t="shared" si="5"/>
        <v>1:43</v>
      </c>
    </row>
    <row r="103" spans="1:10" ht="14" x14ac:dyDescent="0.15">
      <c r="A103" s="50"/>
      <c r="B103" s="65" t="s">
        <v>260</v>
      </c>
      <c r="C103" s="64" t="s">
        <v>340</v>
      </c>
      <c r="D103" s="120">
        <v>69.7</v>
      </c>
      <c r="E103" s="114">
        <f t="shared" si="14"/>
        <v>91.8</v>
      </c>
      <c r="F103" s="38" t="str">
        <f t="shared" si="1"/>
        <v>13:44 - 13:49</v>
      </c>
      <c r="G103" s="38">
        <f t="shared" si="2"/>
        <v>0.57222222222222219</v>
      </c>
      <c r="H103" s="38">
        <f t="shared" si="3"/>
        <v>0.5756944444444444</v>
      </c>
      <c r="I103" s="39" t="str">
        <f t="shared" si="4"/>
        <v>1:39</v>
      </c>
      <c r="J103" s="39" t="str">
        <f t="shared" si="5"/>
        <v>1:44</v>
      </c>
    </row>
    <row r="104" spans="1:10" ht="14" x14ac:dyDescent="0.15">
      <c r="A104" s="65"/>
      <c r="B104" s="59" t="s">
        <v>259</v>
      </c>
      <c r="C104" s="58" t="s">
        <v>31</v>
      </c>
      <c r="D104" s="120">
        <v>69.800000000000011</v>
      </c>
      <c r="E104" s="114">
        <f t="shared" si="14"/>
        <v>91.699999999999989</v>
      </c>
      <c r="F104" s="38" t="str">
        <f t="shared" si="1"/>
        <v>13:44 - 13:49</v>
      </c>
      <c r="G104" s="38">
        <f t="shared" si="2"/>
        <v>0.57222222222222219</v>
      </c>
      <c r="H104" s="38">
        <f t="shared" si="3"/>
        <v>0.5756944444444444</v>
      </c>
      <c r="I104" s="39" t="str">
        <f t="shared" si="4"/>
        <v>1:39</v>
      </c>
      <c r="J104" s="39" t="str">
        <f t="shared" si="5"/>
        <v>1:44</v>
      </c>
    </row>
    <row r="105" spans="1:10" ht="14" x14ac:dyDescent="0.15">
      <c r="A105" s="65"/>
      <c r="B105" s="59" t="s">
        <v>224</v>
      </c>
      <c r="C105" s="58" t="s">
        <v>37</v>
      </c>
      <c r="D105" s="120">
        <v>70.2</v>
      </c>
      <c r="E105" s="114">
        <f t="shared" si="14"/>
        <v>91.3</v>
      </c>
      <c r="F105" s="38" t="str">
        <f t="shared" si="1"/>
        <v>13:45 - 13:50</v>
      </c>
      <c r="G105" s="38">
        <f t="shared" si="2"/>
        <v>0.57291666666666663</v>
      </c>
      <c r="H105" s="38">
        <f t="shared" si="3"/>
        <v>0.57638888888888884</v>
      </c>
      <c r="I105" s="39" t="str">
        <f t="shared" si="4"/>
        <v>1:40</v>
      </c>
      <c r="J105" s="39" t="str">
        <f t="shared" si="5"/>
        <v>1:45</v>
      </c>
    </row>
    <row r="106" spans="1:10" ht="14" x14ac:dyDescent="0.15">
      <c r="A106" s="65"/>
      <c r="B106" s="65" t="s">
        <v>260</v>
      </c>
      <c r="C106" s="35" t="s">
        <v>38</v>
      </c>
      <c r="D106" s="120">
        <v>70.400000000000006</v>
      </c>
      <c r="E106" s="114">
        <f t="shared" si="14"/>
        <v>91.1</v>
      </c>
      <c r="F106" s="38" t="str">
        <f t="shared" si="1"/>
        <v>13:45 - 13:50</v>
      </c>
      <c r="G106" s="38">
        <f t="shared" si="2"/>
        <v>0.57291666666666663</v>
      </c>
      <c r="H106" s="38">
        <f t="shared" si="3"/>
        <v>0.57638888888888884</v>
      </c>
      <c r="I106" s="39" t="str">
        <f t="shared" si="4"/>
        <v>1:40</v>
      </c>
      <c r="J106" s="39" t="str">
        <f t="shared" si="5"/>
        <v>1:45</v>
      </c>
    </row>
    <row r="107" spans="1:10" ht="14" x14ac:dyDescent="0.15">
      <c r="A107" s="65"/>
      <c r="B107" s="65" t="s">
        <v>224</v>
      </c>
      <c r="C107" s="35" t="s">
        <v>37</v>
      </c>
      <c r="D107" s="120">
        <v>70.599999999999994</v>
      </c>
      <c r="E107" s="114">
        <f t="shared" si="14"/>
        <v>90.9</v>
      </c>
      <c r="F107" s="38" t="str">
        <f t="shared" si="1"/>
        <v>13:45 - 13:50</v>
      </c>
      <c r="G107" s="38">
        <f t="shared" si="2"/>
        <v>0.57291666666666663</v>
      </c>
      <c r="H107" s="38">
        <f t="shared" si="3"/>
        <v>0.57638888888888884</v>
      </c>
      <c r="I107" s="39" t="str">
        <f t="shared" si="4"/>
        <v>1:40</v>
      </c>
      <c r="J107" s="39" t="str">
        <f t="shared" si="5"/>
        <v>1:45</v>
      </c>
    </row>
    <row r="108" spans="1:10" ht="14" x14ac:dyDescent="0.15">
      <c r="A108" s="65"/>
      <c r="B108" s="65"/>
      <c r="C108" s="64" t="s">
        <v>341</v>
      </c>
      <c r="D108" s="120">
        <v>72</v>
      </c>
      <c r="E108" s="114">
        <f t="shared" si="14"/>
        <v>89.5</v>
      </c>
      <c r="F108" s="38" t="str">
        <f t="shared" si="1"/>
        <v>13:47 - 13:53</v>
      </c>
      <c r="G108" s="38">
        <f t="shared" si="2"/>
        <v>0.57430555555555551</v>
      </c>
      <c r="H108" s="38">
        <f t="shared" si="3"/>
        <v>0.57847222222222217</v>
      </c>
      <c r="I108" s="39" t="str">
        <f t="shared" si="4"/>
        <v>1:42</v>
      </c>
      <c r="J108" s="39" t="str">
        <f t="shared" si="5"/>
        <v>1:48</v>
      </c>
    </row>
    <row r="109" spans="1:10" x14ac:dyDescent="0.15">
      <c r="A109" s="242" t="s">
        <v>366</v>
      </c>
      <c r="B109" s="220"/>
      <c r="C109" s="64"/>
      <c r="D109" s="120">
        <v>73</v>
      </c>
      <c r="E109" s="114">
        <f t="shared" si="14"/>
        <v>88.5</v>
      </c>
      <c r="F109" s="38" t="str">
        <f t="shared" si="1"/>
        <v>13:49 - 13:54</v>
      </c>
      <c r="G109" s="38">
        <f t="shared" si="2"/>
        <v>0.5756944444444444</v>
      </c>
      <c r="H109" s="38">
        <f t="shared" si="3"/>
        <v>0.57916666666666661</v>
      </c>
      <c r="I109" s="39" t="str">
        <f t="shared" si="4"/>
        <v>1:44</v>
      </c>
      <c r="J109" s="39" t="str">
        <f t="shared" si="5"/>
        <v>1:49</v>
      </c>
    </row>
    <row r="110" spans="1:10" ht="42" x14ac:dyDescent="0.15">
      <c r="A110" s="233" t="s">
        <v>364</v>
      </c>
      <c r="B110" s="213"/>
      <c r="C110" s="64"/>
      <c r="D110" s="120">
        <v>73</v>
      </c>
      <c r="E110" s="114">
        <f t="shared" si="14"/>
        <v>88.5</v>
      </c>
      <c r="F110" s="38" t="str">
        <f t="shared" si="1"/>
        <v>13:49 - 13:54</v>
      </c>
      <c r="G110" s="38">
        <f t="shared" si="2"/>
        <v>0.5756944444444444</v>
      </c>
      <c r="H110" s="38">
        <f t="shared" si="3"/>
        <v>0.57916666666666661</v>
      </c>
      <c r="I110" s="39" t="str">
        <f t="shared" si="4"/>
        <v>1:44</v>
      </c>
      <c r="J110" s="39" t="str">
        <f t="shared" si="5"/>
        <v>1:49</v>
      </c>
    </row>
    <row r="111" spans="1:10" x14ac:dyDescent="0.15">
      <c r="A111" s="234" t="s">
        <v>365</v>
      </c>
      <c r="B111" s="213"/>
      <c r="C111" s="64"/>
      <c r="D111" s="120">
        <v>73.2</v>
      </c>
      <c r="E111" s="114">
        <f t="shared" si="14"/>
        <v>88.3</v>
      </c>
      <c r="F111" s="38" t="str">
        <f t="shared" si="1"/>
        <v>13:49 - 13:54</v>
      </c>
      <c r="G111" s="38">
        <f t="shared" si="2"/>
        <v>0.5756944444444444</v>
      </c>
      <c r="H111" s="38">
        <f t="shared" si="3"/>
        <v>0.57916666666666661</v>
      </c>
      <c r="I111" s="39" t="str">
        <f t="shared" si="4"/>
        <v>1:44</v>
      </c>
      <c r="J111" s="39" t="str">
        <f t="shared" si="5"/>
        <v>1:49</v>
      </c>
    </row>
    <row r="112" spans="1:10" ht="14" x14ac:dyDescent="0.15">
      <c r="A112" s="65"/>
      <c r="B112" s="65" t="s">
        <v>224</v>
      </c>
      <c r="C112" s="64" t="s">
        <v>38</v>
      </c>
      <c r="D112" s="120">
        <v>72.599999999999994</v>
      </c>
      <c r="E112" s="114">
        <f t="shared" ref="E112:E122" si="15">$D$153-D112</f>
        <v>88.9</v>
      </c>
      <c r="F112" s="38" t="str">
        <f t="shared" si="1"/>
        <v>13:48 - 13:53</v>
      </c>
      <c r="G112" s="38">
        <f t="shared" si="2"/>
        <v>0.57499999999999996</v>
      </c>
      <c r="H112" s="38">
        <f t="shared" si="3"/>
        <v>0.57847222222222217</v>
      </c>
      <c r="I112" s="39" t="str">
        <f t="shared" si="4"/>
        <v>1:43</v>
      </c>
      <c r="J112" s="39" t="str">
        <f t="shared" si="5"/>
        <v>1:48</v>
      </c>
    </row>
    <row r="113" spans="1:10" ht="14" x14ac:dyDescent="0.15">
      <c r="A113" s="65"/>
      <c r="B113" s="65"/>
      <c r="C113" s="35" t="s">
        <v>188</v>
      </c>
      <c r="D113" s="120">
        <v>73.400000000000006</v>
      </c>
      <c r="E113" s="114">
        <f t="shared" si="15"/>
        <v>88.1</v>
      </c>
      <c r="F113" s="38" t="str">
        <f t="shared" si="1"/>
        <v>13:49 - 13:55</v>
      </c>
      <c r="G113" s="38">
        <f t="shared" si="2"/>
        <v>0.5756944444444444</v>
      </c>
      <c r="H113" s="38">
        <f t="shared" si="3"/>
        <v>0.57986111111111116</v>
      </c>
      <c r="I113" s="39" t="str">
        <f t="shared" si="4"/>
        <v>1:44</v>
      </c>
      <c r="J113" s="39" t="str">
        <f t="shared" si="5"/>
        <v>1:50</v>
      </c>
    </row>
    <row r="114" spans="1:10" ht="14" x14ac:dyDescent="0.15">
      <c r="A114" s="142"/>
      <c r="B114" s="65" t="s">
        <v>224</v>
      </c>
      <c r="C114" s="35" t="s">
        <v>342</v>
      </c>
      <c r="D114" s="120">
        <v>74.2</v>
      </c>
      <c r="E114" s="114">
        <f t="shared" si="15"/>
        <v>87.3</v>
      </c>
      <c r="F114" s="38" t="str">
        <f t="shared" si="1"/>
        <v>13:51 - 13:56</v>
      </c>
      <c r="G114" s="38">
        <f t="shared" si="2"/>
        <v>0.57708333333333328</v>
      </c>
      <c r="H114" s="38">
        <f t="shared" si="3"/>
        <v>0.58055555555555549</v>
      </c>
      <c r="I114" s="39" t="str">
        <f t="shared" si="4"/>
        <v>1:46</v>
      </c>
      <c r="J114" s="39" t="str">
        <f t="shared" si="5"/>
        <v>1:51</v>
      </c>
    </row>
    <row r="115" spans="1:10" ht="14" x14ac:dyDescent="0.15">
      <c r="A115" s="142"/>
      <c r="B115" s="65" t="s">
        <v>224</v>
      </c>
      <c r="C115" s="35" t="s">
        <v>37</v>
      </c>
      <c r="D115" s="120">
        <v>76.900000000000006</v>
      </c>
      <c r="E115" s="114">
        <f t="shared" si="15"/>
        <v>84.6</v>
      </c>
      <c r="F115" s="38" t="str">
        <f t="shared" si="1"/>
        <v>13:54 - 14:00</v>
      </c>
      <c r="G115" s="38">
        <f t="shared" si="2"/>
        <v>0.57916666666666661</v>
      </c>
      <c r="H115" s="38">
        <f t="shared" si="3"/>
        <v>0.58333333333333326</v>
      </c>
      <c r="I115" s="39" t="str">
        <f t="shared" si="4"/>
        <v>1:49</v>
      </c>
      <c r="J115" s="39" t="str">
        <f t="shared" si="5"/>
        <v>1:55</v>
      </c>
    </row>
    <row r="116" spans="1:10" ht="14" x14ac:dyDescent="0.15">
      <c r="A116" s="142"/>
      <c r="B116" s="65"/>
      <c r="C116" s="35" t="s">
        <v>189</v>
      </c>
      <c r="D116" s="120">
        <v>85.800000000000011</v>
      </c>
      <c r="E116" s="114">
        <f t="shared" si="15"/>
        <v>75.699999999999989</v>
      </c>
      <c r="F116" s="38" t="str">
        <f t="shared" si="1"/>
        <v>14:07 - 14:13</v>
      </c>
      <c r="G116" s="38">
        <f t="shared" si="2"/>
        <v>0.58819444444444446</v>
      </c>
      <c r="H116" s="38">
        <f t="shared" si="3"/>
        <v>0.59236111111111112</v>
      </c>
      <c r="I116" s="39" t="str">
        <f t="shared" si="4"/>
        <v>2:02</v>
      </c>
      <c r="J116" s="39" t="str">
        <f t="shared" si="5"/>
        <v>2:08</v>
      </c>
    </row>
    <row r="117" spans="1:10" ht="14" x14ac:dyDescent="0.15">
      <c r="A117" s="142"/>
      <c r="B117" s="65" t="s">
        <v>224</v>
      </c>
      <c r="C117" s="35" t="s">
        <v>108</v>
      </c>
      <c r="D117" s="120">
        <v>91.4</v>
      </c>
      <c r="E117" s="114">
        <f t="shared" si="15"/>
        <v>70.099999999999994</v>
      </c>
      <c r="F117" s="38" t="str">
        <f t="shared" si="1"/>
        <v>14:15 - 14:22</v>
      </c>
      <c r="G117" s="38">
        <f t="shared" si="2"/>
        <v>0.59375</v>
      </c>
      <c r="H117" s="38">
        <f t="shared" si="3"/>
        <v>0.59861111111111109</v>
      </c>
      <c r="I117" s="39" t="str">
        <f t="shared" si="4"/>
        <v>2:10</v>
      </c>
      <c r="J117" s="39" t="str">
        <f t="shared" si="5"/>
        <v>2:17</v>
      </c>
    </row>
    <row r="118" spans="1:10" ht="14" x14ac:dyDescent="0.15">
      <c r="A118" s="142"/>
      <c r="B118" s="65"/>
      <c r="C118" s="35" t="s">
        <v>190</v>
      </c>
      <c r="D118" s="120">
        <v>92.9</v>
      </c>
      <c r="E118" s="114">
        <f t="shared" si="15"/>
        <v>68.599999999999994</v>
      </c>
      <c r="F118" s="38" t="str">
        <f t="shared" si="1"/>
        <v>14:17 - 14:24</v>
      </c>
      <c r="G118" s="38">
        <f t="shared" si="2"/>
        <v>0.59513888888888888</v>
      </c>
      <c r="H118" s="38">
        <f t="shared" si="3"/>
        <v>0.6</v>
      </c>
      <c r="I118" s="39" t="str">
        <f t="shared" si="4"/>
        <v>2:12</v>
      </c>
      <c r="J118" s="39" t="str">
        <f t="shared" si="5"/>
        <v>2:19</v>
      </c>
    </row>
    <row r="119" spans="1:10" ht="14" x14ac:dyDescent="0.15">
      <c r="A119" s="65"/>
      <c r="B119" s="65" t="s">
        <v>224</v>
      </c>
      <c r="C119" s="35" t="s">
        <v>37</v>
      </c>
      <c r="D119" s="120">
        <v>93.3</v>
      </c>
      <c r="E119" s="114">
        <f t="shared" si="15"/>
        <v>68.2</v>
      </c>
      <c r="F119" s="38" t="str">
        <f t="shared" si="1"/>
        <v>14:18 - 14:24</v>
      </c>
      <c r="G119" s="38">
        <f t="shared" si="2"/>
        <v>0.59583333333333333</v>
      </c>
      <c r="H119" s="38">
        <f t="shared" si="3"/>
        <v>0.6</v>
      </c>
      <c r="I119" s="39" t="str">
        <f t="shared" si="4"/>
        <v>2:13</v>
      </c>
      <c r="J119" s="39" t="str">
        <f t="shared" si="5"/>
        <v>2:19</v>
      </c>
    </row>
    <row r="120" spans="1:10" ht="14" x14ac:dyDescent="0.15">
      <c r="A120" s="142"/>
      <c r="B120" s="65" t="s">
        <v>259</v>
      </c>
      <c r="C120" s="35" t="s">
        <v>191</v>
      </c>
      <c r="D120" s="120">
        <v>95.5</v>
      </c>
      <c r="E120" s="114">
        <f t="shared" si="15"/>
        <v>66</v>
      </c>
      <c r="F120" s="38" t="str">
        <f t="shared" si="1"/>
        <v>14:21 - 14:28</v>
      </c>
      <c r="G120" s="38">
        <f t="shared" si="2"/>
        <v>0.59791666666666665</v>
      </c>
      <c r="H120" s="38">
        <f t="shared" si="3"/>
        <v>0.60277777777777775</v>
      </c>
      <c r="I120" s="39" t="str">
        <f t="shared" si="4"/>
        <v>2:16</v>
      </c>
      <c r="J120" s="39" t="str">
        <f t="shared" si="5"/>
        <v>2:23</v>
      </c>
    </row>
    <row r="121" spans="1:10" ht="14" x14ac:dyDescent="0.15">
      <c r="A121" s="142"/>
      <c r="B121" s="65" t="s">
        <v>260</v>
      </c>
      <c r="C121" s="35" t="s">
        <v>192</v>
      </c>
      <c r="D121" s="120">
        <v>95.6</v>
      </c>
      <c r="E121" s="114">
        <f t="shared" si="15"/>
        <v>65.900000000000006</v>
      </c>
      <c r="F121" s="38" t="str">
        <f t="shared" si="1"/>
        <v>14:21 - 14:28</v>
      </c>
      <c r="G121" s="38">
        <f t="shared" si="2"/>
        <v>0.59791666666666665</v>
      </c>
      <c r="H121" s="38">
        <f t="shared" si="3"/>
        <v>0.60277777777777775</v>
      </c>
      <c r="I121" s="39" t="str">
        <f t="shared" si="4"/>
        <v>2:16</v>
      </c>
      <c r="J121" s="39" t="str">
        <f t="shared" si="5"/>
        <v>2:23</v>
      </c>
    </row>
    <row r="122" spans="1:10" ht="14" x14ac:dyDescent="0.15">
      <c r="A122" s="142"/>
      <c r="B122" s="65" t="s">
        <v>260</v>
      </c>
      <c r="C122" s="35" t="s">
        <v>37</v>
      </c>
      <c r="D122" s="120">
        <v>96.4</v>
      </c>
      <c r="E122" s="114">
        <f t="shared" si="15"/>
        <v>65.099999999999994</v>
      </c>
      <c r="F122" s="38" t="str">
        <f t="shared" si="1"/>
        <v>14:22 - 14:29</v>
      </c>
      <c r="G122" s="38">
        <f t="shared" si="2"/>
        <v>0.59861111111111109</v>
      </c>
      <c r="H122" s="38">
        <f t="shared" si="3"/>
        <v>0.60347222222222219</v>
      </c>
      <c r="I122" s="39" t="str">
        <f t="shared" si="4"/>
        <v>2:17</v>
      </c>
      <c r="J122" s="39" t="str">
        <f t="shared" si="5"/>
        <v>2:24</v>
      </c>
    </row>
    <row r="123" spans="1:10" ht="14" x14ac:dyDescent="0.15">
      <c r="A123" s="164"/>
      <c r="B123" s="162" t="s">
        <v>224</v>
      </c>
      <c r="C123" s="64" t="s">
        <v>37</v>
      </c>
      <c r="D123" s="120">
        <v>97.600000000000009</v>
      </c>
      <c r="E123" s="114">
        <f t="shared" ref="E123:E147" si="16">$D$153-D123</f>
        <v>63.899999999999991</v>
      </c>
      <c r="F123" s="38" t="str">
        <f t="shared" si="1"/>
        <v>14:24 - 14:31</v>
      </c>
      <c r="G123" s="38">
        <f t="shared" si="2"/>
        <v>0.6</v>
      </c>
      <c r="H123" s="38">
        <f t="shared" si="3"/>
        <v>0.60486111111111107</v>
      </c>
      <c r="I123" s="39" t="str">
        <f t="shared" si="4"/>
        <v>2:19</v>
      </c>
      <c r="J123" s="39" t="str">
        <f t="shared" si="5"/>
        <v>2:26</v>
      </c>
    </row>
    <row r="124" spans="1:10" ht="14" x14ac:dyDescent="0.15">
      <c r="A124" s="164"/>
      <c r="B124" s="162" t="s">
        <v>260</v>
      </c>
      <c r="C124" s="64" t="s">
        <v>192</v>
      </c>
      <c r="D124" s="120">
        <v>98.2</v>
      </c>
      <c r="E124" s="114">
        <f t="shared" si="16"/>
        <v>63.3</v>
      </c>
      <c r="F124" s="38" t="str">
        <f t="shared" si="1"/>
        <v>14:25 - 14:32</v>
      </c>
      <c r="G124" s="38">
        <f t="shared" si="2"/>
        <v>0.60069444444444442</v>
      </c>
      <c r="H124" s="38">
        <f t="shared" si="3"/>
        <v>0.60555555555555551</v>
      </c>
      <c r="I124" s="39" t="str">
        <f t="shared" si="4"/>
        <v>2:20</v>
      </c>
      <c r="J124" s="39" t="str">
        <f t="shared" si="5"/>
        <v>2:27</v>
      </c>
    </row>
    <row r="125" spans="1:10" ht="14" x14ac:dyDescent="0.15">
      <c r="A125" s="50"/>
      <c r="B125" s="65"/>
      <c r="C125" s="64" t="s">
        <v>193</v>
      </c>
      <c r="D125" s="120">
        <v>99.7</v>
      </c>
      <c r="E125" s="114">
        <f t="shared" si="16"/>
        <v>61.8</v>
      </c>
      <c r="F125" s="38" t="str">
        <f t="shared" si="1"/>
        <v>14:27 - 14:34</v>
      </c>
      <c r="G125" s="38">
        <f t="shared" si="2"/>
        <v>0.6020833333333333</v>
      </c>
      <c r="H125" s="38">
        <f t="shared" si="3"/>
        <v>0.6069444444444444</v>
      </c>
      <c r="I125" s="39" t="str">
        <f t="shared" si="4"/>
        <v>2:22</v>
      </c>
      <c r="J125" s="39" t="str">
        <f t="shared" si="5"/>
        <v>2:29</v>
      </c>
    </row>
    <row r="126" spans="1:10" ht="14" x14ac:dyDescent="0.15">
      <c r="A126" s="65"/>
      <c r="B126" s="65" t="s">
        <v>260</v>
      </c>
      <c r="C126" s="64" t="s">
        <v>37</v>
      </c>
      <c r="D126" s="120">
        <v>99.800000000000011</v>
      </c>
      <c r="E126" s="114">
        <f t="shared" si="16"/>
        <v>61.699999999999989</v>
      </c>
      <c r="F126" s="38" t="str">
        <f t="shared" si="1"/>
        <v>14:27 - 14:34</v>
      </c>
      <c r="G126" s="38">
        <f t="shared" si="2"/>
        <v>0.6020833333333333</v>
      </c>
      <c r="H126" s="38">
        <f t="shared" si="3"/>
        <v>0.6069444444444444</v>
      </c>
      <c r="I126" s="39" t="str">
        <f t="shared" si="4"/>
        <v>2:22</v>
      </c>
      <c r="J126" s="39" t="str">
        <f t="shared" si="5"/>
        <v>2:29</v>
      </c>
    </row>
    <row r="127" spans="1:10" ht="14" x14ac:dyDescent="0.15">
      <c r="A127" s="65"/>
      <c r="B127" s="65" t="s">
        <v>224</v>
      </c>
      <c r="C127" s="64" t="s">
        <v>108</v>
      </c>
      <c r="D127" s="120">
        <v>100.10000000000001</v>
      </c>
      <c r="E127" s="114">
        <f t="shared" si="16"/>
        <v>61.399999999999991</v>
      </c>
      <c r="F127" s="38" t="str">
        <f t="shared" si="1"/>
        <v>14:28 - 14:35</v>
      </c>
      <c r="G127" s="38">
        <f t="shared" si="2"/>
        <v>0.60277777777777775</v>
      </c>
      <c r="H127" s="38">
        <f t="shared" si="3"/>
        <v>0.60763888888888884</v>
      </c>
      <c r="I127" s="39" t="str">
        <f t="shared" si="4"/>
        <v>2:23</v>
      </c>
      <c r="J127" s="39" t="str">
        <f t="shared" si="5"/>
        <v>2:30</v>
      </c>
    </row>
    <row r="128" spans="1:10" ht="14" x14ac:dyDescent="0.15">
      <c r="A128" s="65"/>
      <c r="B128" s="65" t="s">
        <v>224</v>
      </c>
      <c r="C128" s="64" t="s">
        <v>37</v>
      </c>
      <c r="D128" s="120">
        <v>100.30000000000001</v>
      </c>
      <c r="E128" s="114">
        <f t="shared" si="16"/>
        <v>61.199999999999989</v>
      </c>
      <c r="F128" s="38" t="str">
        <f t="shared" si="1"/>
        <v>14:28 - 14:35</v>
      </c>
      <c r="G128" s="38">
        <f t="shared" si="2"/>
        <v>0.60277777777777775</v>
      </c>
      <c r="H128" s="38">
        <f t="shared" si="3"/>
        <v>0.60763888888888884</v>
      </c>
      <c r="I128" s="39" t="str">
        <f t="shared" si="4"/>
        <v>2:23</v>
      </c>
      <c r="J128" s="39" t="str">
        <f t="shared" si="5"/>
        <v>2:30</v>
      </c>
    </row>
    <row r="129" spans="1:10" ht="14" x14ac:dyDescent="0.15">
      <c r="A129" s="65"/>
      <c r="B129" s="59" t="s">
        <v>259</v>
      </c>
      <c r="C129" s="58" t="s">
        <v>192</v>
      </c>
      <c r="D129" s="120">
        <v>100.9</v>
      </c>
      <c r="E129" s="114">
        <f t="shared" si="16"/>
        <v>60.599999999999994</v>
      </c>
      <c r="F129" s="38" t="str">
        <f t="shared" si="1"/>
        <v>14:29 - 14:36</v>
      </c>
      <c r="G129" s="38">
        <f t="shared" si="2"/>
        <v>0.60347222222222219</v>
      </c>
      <c r="H129" s="38">
        <f t="shared" si="3"/>
        <v>0.60833333333333328</v>
      </c>
      <c r="I129" s="39" t="str">
        <f t="shared" si="4"/>
        <v>2:24</v>
      </c>
      <c r="J129" s="39" t="str">
        <f t="shared" si="5"/>
        <v>2:31</v>
      </c>
    </row>
    <row r="130" spans="1:10" ht="14" x14ac:dyDescent="0.15">
      <c r="A130" s="65"/>
      <c r="B130" s="59"/>
      <c r="C130" s="58" t="s">
        <v>194</v>
      </c>
      <c r="D130" s="120">
        <v>102.80000000000001</v>
      </c>
      <c r="E130" s="114">
        <f t="shared" si="16"/>
        <v>58.699999999999989</v>
      </c>
      <c r="F130" s="38" t="str">
        <f t="shared" si="1"/>
        <v>14:31 - 14:39</v>
      </c>
      <c r="G130" s="38">
        <f t="shared" si="2"/>
        <v>0.60486111111111107</v>
      </c>
      <c r="H130" s="38">
        <f t="shared" si="3"/>
        <v>0.61041666666666661</v>
      </c>
      <c r="I130" s="39" t="str">
        <f t="shared" si="4"/>
        <v>2:26</v>
      </c>
      <c r="J130" s="39" t="str">
        <f t="shared" si="5"/>
        <v>2:34</v>
      </c>
    </row>
    <row r="131" spans="1:10" ht="14" x14ac:dyDescent="0.15">
      <c r="A131" s="65"/>
      <c r="B131" s="59" t="s">
        <v>224</v>
      </c>
      <c r="C131" s="58" t="s">
        <v>117</v>
      </c>
      <c r="D131" s="120">
        <v>103.3</v>
      </c>
      <c r="E131" s="114">
        <f t="shared" si="16"/>
        <v>58.2</v>
      </c>
      <c r="F131" s="38" t="str">
        <f t="shared" si="1"/>
        <v>14:32 - 14:39</v>
      </c>
      <c r="G131" s="38">
        <f t="shared" si="2"/>
        <v>0.60555555555555551</v>
      </c>
      <c r="H131" s="38">
        <f t="shared" si="3"/>
        <v>0.61041666666666661</v>
      </c>
      <c r="I131" s="39" t="str">
        <f t="shared" si="4"/>
        <v>2:27</v>
      </c>
      <c r="J131" s="39" t="str">
        <f t="shared" si="5"/>
        <v>2:34</v>
      </c>
    </row>
    <row r="132" spans="1:10" ht="14" x14ac:dyDescent="0.15">
      <c r="A132" s="65"/>
      <c r="B132" s="65"/>
      <c r="C132" s="35" t="s">
        <v>195</v>
      </c>
      <c r="D132" s="120">
        <v>104.30000000000001</v>
      </c>
      <c r="E132" s="114">
        <f t="shared" si="16"/>
        <v>57.199999999999989</v>
      </c>
      <c r="F132" s="38" t="str">
        <f t="shared" si="1"/>
        <v>14:34 - 14:41</v>
      </c>
      <c r="G132" s="38">
        <f t="shared" si="2"/>
        <v>0.6069444444444444</v>
      </c>
      <c r="H132" s="38">
        <f t="shared" si="3"/>
        <v>0.61180555555555549</v>
      </c>
      <c r="I132" s="39" t="str">
        <f t="shared" si="4"/>
        <v>2:29</v>
      </c>
      <c r="J132" s="39" t="str">
        <f t="shared" si="5"/>
        <v>2:36</v>
      </c>
    </row>
    <row r="133" spans="1:10" x14ac:dyDescent="0.15">
      <c r="A133" s="169" t="s">
        <v>19</v>
      </c>
      <c r="B133" s="168" t="s">
        <v>377</v>
      </c>
      <c r="C133" s="35"/>
      <c r="D133" s="120">
        <v>104.8</v>
      </c>
      <c r="E133" s="114">
        <f t="shared" si="16"/>
        <v>56.7</v>
      </c>
      <c r="F133" s="38" t="str">
        <f t="shared" si="1"/>
        <v>14:34 - 14:42</v>
      </c>
      <c r="G133" s="38">
        <f t="shared" si="2"/>
        <v>0.6069444444444444</v>
      </c>
      <c r="H133" s="38">
        <f t="shared" si="3"/>
        <v>0.61250000000000004</v>
      </c>
      <c r="I133" s="39" t="str">
        <f t="shared" si="4"/>
        <v>2:29</v>
      </c>
      <c r="J133" s="39" t="str">
        <f t="shared" si="5"/>
        <v>2:37</v>
      </c>
    </row>
    <row r="134" spans="1:10" ht="14" x14ac:dyDescent="0.15">
      <c r="A134" s="65"/>
      <c r="B134" s="59" t="s">
        <v>259</v>
      </c>
      <c r="C134" s="58" t="s">
        <v>37</v>
      </c>
      <c r="D134" s="120">
        <v>105.5</v>
      </c>
      <c r="E134" s="114">
        <f t="shared" si="16"/>
        <v>56</v>
      </c>
      <c r="F134" s="38" t="str">
        <f t="shared" si="1"/>
        <v>14:35 - 14:43</v>
      </c>
      <c r="G134" s="38">
        <f t="shared" si="2"/>
        <v>0.60763888888888884</v>
      </c>
      <c r="H134" s="38">
        <f t="shared" si="3"/>
        <v>0.61319444444444438</v>
      </c>
      <c r="I134" s="39" t="str">
        <f t="shared" si="4"/>
        <v>2:30</v>
      </c>
      <c r="J134" s="39" t="str">
        <f t="shared" si="5"/>
        <v>2:38</v>
      </c>
    </row>
    <row r="135" spans="1:10" ht="42" x14ac:dyDescent="0.15">
      <c r="A135" s="233" t="s">
        <v>364</v>
      </c>
      <c r="B135" s="212"/>
      <c r="C135" s="58"/>
      <c r="D135" s="120">
        <v>105.8</v>
      </c>
      <c r="E135" s="114">
        <f t="shared" si="16"/>
        <v>55.7</v>
      </c>
      <c r="F135" s="38" t="str">
        <f t="shared" si="1"/>
        <v>14:36 - 14:43</v>
      </c>
      <c r="G135" s="38">
        <f t="shared" si="2"/>
        <v>0.60833333333333328</v>
      </c>
      <c r="H135" s="38">
        <f t="shared" si="3"/>
        <v>0.61319444444444438</v>
      </c>
      <c r="I135" s="39" t="str">
        <f t="shared" si="4"/>
        <v>2:31</v>
      </c>
      <c r="J135" s="39" t="str">
        <f t="shared" si="5"/>
        <v>2:38</v>
      </c>
    </row>
    <row r="136" spans="1:10" x14ac:dyDescent="0.15">
      <c r="A136" s="234" t="s">
        <v>365</v>
      </c>
      <c r="B136" s="212"/>
      <c r="C136" s="58"/>
      <c r="D136" s="120">
        <v>106</v>
      </c>
      <c r="E136" s="114">
        <f t="shared" si="16"/>
        <v>55.5</v>
      </c>
      <c r="F136" s="38" t="str">
        <f t="shared" si="1"/>
        <v>14:36 - 14:44</v>
      </c>
      <c r="G136" s="38">
        <f t="shared" si="2"/>
        <v>0.60833333333333328</v>
      </c>
      <c r="H136" s="38">
        <f t="shared" si="3"/>
        <v>0.61388888888888893</v>
      </c>
      <c r="I136" s="39" t="str">
        <f t="shared" si="4"/>
        <v>2:31</v>
      </c>
      <c r="J136" s="39" t="str">
        <f t="shared" si="5"/>
        <v>2:39</v>
      </c>
    </row>
    <row r="137" spans="1:10" ht="14" x14ac:dyDescent="0.15">
      <c r="A137" s="169" t="s">
        <v>372</v>
      </c>
      <c r="B137" s="172" t="s">
        <v>197</v>
      </c>
      <c r="C137" s="58" t="s">
        <v>376</v>
      </c>
      <c r="D137" s="120">
        <v>115.7</v>
      </c>
      <c r="E137" s="114">
        <f t="shared" si="16"/>
        <v>45.8</v>
      </c>
      <c r="F137" s="38" t="str">
        <f t="shared" si="1"/>
        <v>14:50 - 14:58</v>
      </c>
      <c r="G137" s="38">
        <f t="shared" si="2"/>
        <v>0.61805555555555558</v>
      </c>
      <c r="H137" s="38">
        <f t="shared" si="3"/>
        <v>0.62361111111111112</v>
      </c>
      <c r="I137" s="39" t="str">
        <f t="shared" si="4"/>
        <v>2:45</v>
      </c>
      <c r="J137" s="39" t="str">
        <f t="shared" si="5"/>
        <v>2:53</v>
      </c>
    </row>
    <row r="138" spans="1:10" ht="14" x14ac:dyDescent="0.15">
      <c r="A138" s="65"/>
      <c r="B138" s="65" t="s">
        <v>260</v>
      </c>
      <c r="C138" s="35" t="s">
        <v>37</v>
      </c>
      <c r="D138" s="120">
        <v>115.7</v>
      </c>
      <c r="E138" s="114">
        <f t="shared" si="16"/>
        <v>45.8</v>
      </c>
      <c r="F138" s="38" t="str">
        <f t="shared" si="1"/>
        <v>14:50 - 14:58</v>
      </c>
      <c r="G138" s="38">
        <f t="shared" si="2"/>
        <v>0.61805555555555558</v>
      </c>
      <c r="H138" s="38">
        <f t="shared" si="3"/>
        <v>0.62361111111111112</v>
      </c>
      <c r="I138" s="39" t="str">
        <f t="shared" si="4"/>
        <v>2:45</v>
      </c>
      <c r="J138" s="39" t="str">
        <f t="shared" si="5"/>
        <v>2:53</v>
      </c>
    </row>
    <row r="139" spans="1:10" ht="14" x14ac:dyDescent="0.15">
      <c r="A139" s="65"/>
      <c r="B139" s="65" t="s">
        <v>260</v>
      </c>
      <c r="C139" s="64" t="s">
        <v>37</v>
      </c>
      <c r="D139" s="120">
        <v>120</v>
      </c>
      <c r="E139" s="114">
        <f t="shared" si="16"/>
        <v>41.5</v>
      </c>
      <c r="F139" s="38" t="str">
        <f t="shared" si="1"/>
        <v>14:56 - 15:05</v>
      </c>
      <c r="G139" s="38">
        <f t="shared" si="2"/>
        <v>0.62222222222222223</v>
      </c>
      <c r="H139" s="38">
        <f t="shared" si="3"/>
        <v>0.62847222222222221</v>
      </c>
      <c r="I139" s="39" t="str">
        <f t="shared" si="4"/>
        <v>2:51</v>
      </c>
      <c r="J139" s="39" t="str">
        <f t="shared" si="5"/>
        <v>3:00</v>
      </c>
    </row>
    <row r="140" spans="1:10" ht="14" x14ac:dyDescent="0.15">
      <c r="A140" s="50"/>
      <c r="B140" s="57" t="s">
        <v>260</v>
      </c>
      <c r="C140" s="58" t="s">
        <v>117</v>
      </c>
      <c r="D140" s="120">
        <v>126.60000000000001</v>
      </c>
      <c r="E140" s="114">
        <f t="shared" si="16"/>
        <v>34.899999999999991</v>
      </c>
      <c r="F140" s="38" t="str">
        <f t="shared" si="1"/>
        <v>15:05 - 15:14</v>
      </c>
      <c r="G140" s="38">
        <f t="shared" si="2"/>
        <v>0.62847222222222221</v>
      </c>
      <c r="H140" s="38">
        <f t="shared" si="3"/>
        <v>0.63472222222222219</v>
      </c>
      <c r="I140" s="39" t="str">
        <f t="shared" si="4"/>
        <v>3:00</v>
      </c>
      <c r="J140" s="39" t="str">
        <f t="shared" si="5"/>
        <v>3:09</v>
      </c>
    </row>
    <row r="141" spans="1:10" ht="14" x14ac:dyDescent="0.15">
      <c r="A141" s="143"/>
      <c r="B141" s="167"/>
      <c r="C141" s="64" t="s">
        <v>118</v>
      </c>
      <c r="D141" s="120">
        <v>127.5</v>
      </c>
      <c r="E141" s="114">
        <f t="shared" si="16"/>
        <v>34</v>
      </c>
      <c r="F141" s="38" t="str">
        <f t="shared" si="1"/>
        <v>15:07 - 15:16</v>
      </c>
      <c r="G141" s="38">
        <f t="shared" si="2"/>
        <v>0.62986111111111109</v>
      </c>
      <c r="H141" s="38">
        <f t="shared" si="3"/>
        <v>0.63611111111111107</v>
      </c>
      <c r="I141" s="39" t="str">
        <f t="shared" si="4"/>
        <v>3:02</v>
      </c>
      <c r="J141" s="39" t="str">
        <f t="shared" si="5"/>
        <v>3:11</v>
      </c>
    </row>
    <row r="142" spans="1:10" ht="14" x14ac:dyDescent="0.15">
      <c r="A142" s="65"/>
      <c r="B142" s="45"/>
      <c r="C142" s="35" t="s">
        <v>24</v>
      </c>
      <c r="D142" s="120">
        <v>129.30000000000001</v>
      </c>
      <c r="E142" s="114">
        <f t="shared" si="16"/>
        <v>32.199999999999989</v>
      </c>
      <c r="F142" s="38" t="str">
        <f t="shared" si="1"/>
        <v>15:09 - 15:18</v>
      </c>
      <c r="G142" s="38">
        <f t="shared" si="2"/>
        <v>0.63124999999999998</v>
      </c>
      <c r="H142" s="38">
        <f t="shared" si="3"/>
        <v>0.63749999999999996</v>
      </c>
      <c r="I142" s="39" t="str">
        <f t="shared" si="4"/>
        <v>3:04</v>
      </c>
      <c r="J142" s="39" t="str">
        <f t="shared" si="5"/>
        <v>3:13</v>
      </c>
    </row>
    <row r="143" spans="1:10" ht="14" x14ac:dyDescent="0.15">
      <c r="A143" s="165"/>
      <c r="B143" s="166"/>
      <c r="C143" s="64" t="s">
        <v>126</v>
      </c>
      <c r="D143" s="120">
        <v>130.59999999999997</v>
      </c>
      <c r="E143" s="114">
        <f t="shared" si="16"/>
        <v>30.900000000000034</v>
      </c>
      <c r="F143" s="38" t="str">
        <f t="shared" si="1"/>
        <v>15:11 - 15:20</v>
      </c>
      <c r="G143" s="38">
        <f t="shared" si="2"/>
        <v>0.63263888888888886</v>
      </c>
      <c r="H143" s="38">
        <f t="shared" si="3"/>
        <v>0.63888888888888884</v>
      </c>
      <c r="I143" s="39" t="str">
        <f t="shared" si="4"/>
        <v>3:06</v>
      </c>
      <c r="J143" s="39" t="str">
        <f t="shared" si="5"/>
        <v>3:15</v>
      </c>
    </row>
    <row r="144" spans="1:10" ht="14" x14ac:dyDescent="0.15">
      <c r="A144" s="143"/>
      <c r="B144" s="167" t="s">
        <v>224</v>
      </c>
      <c r="C144" s="64" t="s">
        <v>37</v>
      </c>
      <c r="D144" s="120">
        <v>130.80000000000001</v>
      </c>
      <c r="E144" s="114">
        <f t="shared" si="16"/>
        <v>30.699999999999989</v>
      </c>
      <c r="F144" s="38" t="str">
        <f t="shared" si="1"/>
        <v>15:11 - 15:21</v>
      </c>
      <c r="G144" s="38">
        <f t="shared" si="2"/>
        <v>0.63263888888888886</v>
      </c>
      <c r="H144" s="38">
        <f t="shared" si="3"/>
        <v>0.63958333333333328</v>
      </c>
      <c r="I144" s="39" t="str">
        <f t="shared" si="4"/>
        <v>3:06</v>
      </c>
      <c r="J144" s="39" t="str">
        <f t="shared" si="5"/>
        <v>3:16</v>
      </c>
    </row>
    <row r="145" spans="1:10" ht="14" x14ac:dyDescent="0.15">
      <c r="A145" s="143"/>
      <c r="B145" s="167" t="s">
        <v>260</v>
      </c>
      <c r="C145" s="64" t="s">
        <v>343</v>
      </c>
      <c r="D145" s="120">
        <v>131.79999999999998</v>
      </c>
      <c r="E145" s="114">
        <f t="shared" si="16"/>
        <v>29.700000000000017</v>
      </c>
      <c r="F145" s="38" t="str">
        <f t="shared" si="1"/>
        <v>15:13 - 15:22</v>
      </c>
      <c r="G145" s="38">
        <f t="shared" si="2"/>
        <v>0.63402777777777775</v>
      </c>
      <c r="H145" s="38">
        <f t="shared" si="3"/>
        <v>0.64027777777777772</v>
      </c>
      <c r="I145" s="39" t="str">
        <f t="shared" si="4"/>
        <v>3:08</v>
      </c>
      <c r="J145" s="39" t="str">
        <f t="shared" si="5"/>
        <v>3:17</v>
      </c>
    </row>
    <row r="146" spans="1:10" ht="14" x14ac:dyDescent="0.15">
      <c r="A146" s="143"/>
      <c r="B146" s="167" t="s">
        <v>260</v>
      </c>
      <c r="C146" s="64" t="s">
        <v>37</v>
      </c>
      <c r="D146" s="120">
        <v>132.39999999999998</v>
      </c>
      <c r="E146" s="114">
        <f t="shared" si="16"/>
        <v>29.100000000000023</v>
      </c>
      <c r="F146" s="38" t="str">
        <f t="shared" si="1"/>
        <v>15:14 - 15:23</v>
      </c>
      <c r="G146" s="38">
        <f t="shared" si="2"/>
        <v>0.63472222222222219</v>
      </c>
      <c r="H146" s="38">
        <f t="shared" si="3"/>
        <v>0.64097222222222217</v>
      </c>
      <c r="I146" s="39" t="str">
        <f t="shared" si="4"/>
        <v>3:09</v>
      </c>
      <c r="J146" s="39" t="str">
        <f t="shared" si="5"/>
        <v>3:18</v>
      </c>
    </row>
    <row r="147" spans="1:10" ht="42" x14ac:dyDescent="0.15">
      <c r="A147" s="229" t="s">
        <v>364</v>
      </c>
      <c r="B147" s="219"/>
      <c r="C147" s="64"/>
      <c r="D147" s="120">
        <v>132.69999999999999</v>
      </c>
      <c r="E147" s="114">
        <f t="shared" si="16"/>
        <v>28.800000000000011</v>
      </c>
      <c r="F147" s="38" t="str">
        <f t="shared" si="1"/>
        <v>15:14 - 15:24</v>
      </c>
      <c r="G147" s="38">
        <f t="shared" si="2"/>
        <v>0.63472222222222219</v>
      </c>
      <c r="H147" s="38">
        <f t="shared" si="3"/>
        <v>0.64166666666666661</v>
      </c>
      <c r="I147" s="39" t="str">
        <f t="shared" si="4"/>
        <v>3:09</v>
      </c>
      <c r="J147" s="39" t="str">
        <f t="shared" si="5"/>
        <v>3:19</v>
      </c>
    </row>
    <row r="148" spans="1:10" x14ac:dyDescent="0.15">
      <c r="A148" s="218" t="s">
        <v>365</v>
      </c>
      <c r="B148" s="219"/>
      <c r="C148" s="64"/>
      <c r="D148" s="120"/>
      <c r="E148" s="114"/>
      <c r="F148" s="38"/>
      <c r="G148" s="38"/>
      <c r="H148" s="38"/>
      <c r="I148" s="39"/>
      <c r="J148" s="39"/>
    </row>
    <row r="149" spans="1:10" ht="14" x14ac:dyDescent="0.15">
      <c r="A149" s="169" t="s">
        <v>372</v>
      </c>
      <c r="B149" s="172" t="s">
        <v>197</v>
      </c>
      <c r="C149" s="58" t="s">
        <v>376</v>
      </c>
      <c r="D149" s="120">
        <v>142.59999999999997</v>
      </c>
      <c r="E149" s="114">
        <f>$D$153-D149</f>
        <v>18.900000000000034</v>
      </c>
      <c r="F149" s="38" t="str">
        <f t="shared" si="1"/>
        <v>15:28 - 15:38</v>
      </c>
      <c r="G149" s="38">
        <f t="shared" si="2"/>
        <v>0.64444444444444438</v>
      </c>
      <c r="H149" s="38">
        <f t="shared" si="3"/>
        <v>0.65138888888888891</v>
      </c>
      <c r="I149" s="39" t="str">
        <f t="shared" si="4"/>
        <v>3:23</v>
      </c>
      <c r="J149" s="39" t="str">
        <f t="shared" si="5"/>
        <v>3:33</v>
      </c>
    </row>
    <row r="150" spans="1:10" ht="14" x14ac:dyDescent="0.15">
      <c r="A150" s="143"/>
      <c r="B150" s="167" t="s">
        <v>260</v>
      </c>
      <c r="C150" s="64" t="s">
        <v>37</v>
      </c>
      <c r="D150" s="120">
        <v>142.59999999999997</v>
      </c>
      <c r="E150" s="114">
        <f>$D$153-D150</f>
        <v>18.900000000000034</v>
      </c>
      <c r="F150" s="38" t="str">
        <f t="shared" si="1"/>
        <v>15:28 - 15:38</v>
      </c>
      <c r="G150" s="38">
        <f t="shared" si="2"/>
        <v>0.64444444444444438</v>
      </c>
      <c r="H150" s="38">
        <f t="shared" si="3"/>
        <v>0.65138888888888891</v>
      </c>
      <c r="I150" s="39" t="str">
        <f t="shared" si="4"/>
        <v>3:23</v>
      </c>
      <c r="J150" s="39" t="str">
        <f t="shared" si="5"/>
        <v>3:33</v>
      </c>
    </row>
    <row r="151" spans="1:10" ht="14" x14ac:dyDescent="0.15">
      <c r="A151" s="143"/>
      <c r="B151" s="167" t="s">
        <v>260</v>
      </c>
      <c r="C151" s="64" t="s">
        <v>37</v>
      </c>
      <c r="D151" s="120">
        <v>146.99999999999997</v>
      </c>
      <c r="E151" s="114">
        <f>$D$153-D151</f>
        <v>14.500000000000028</v>
      </c>
      <c r="F151" s="38" t="str">
        <f t="shared" si="1"/>
        <v>15:35 - 15:45</v>
      </c>
      <c r="G151" s="38">
        <f t="shared" si="2"/>
        <v>0.64930555555555558</v>
      </c>
      <c r="H151" s="38">
        <f t="shared" si="3"/>
        <v>0.65625</v>
      </c>
      <c r="I151" s="39" t="str">
        <f t="shared" si="4"/>
        <v>3:30</v>
      </c>
      <c r="J151" s="39" t="str">
        <f t="shared" si="5"/>
        <v>3:40</v>
      </c>
    </row>
    <row r="152" spans="1:10" ht="14" x14ac:dyDescent="0.15">
      <c r="A152" s="143"/>
      <c r="B152" s="167" t="s">
        <v>259</v>
      </c>
      <c r="C152" s="64" t="s">
        <v>117</v>
      </c>
      <c r="D152" s="120">
        <v>153.39999999999998</v>
      </c>
      <c r="E152" s="114">
        <f>$D$153-D152</f>
        <v>8.1000000000000227</v>
      </c>
      <c r="F152" s="38" t="str">
        <f t="shared" si="1"/>
        <v>15:44 - 15:55</v>
      </c>
      <c r="G152" s="38">
        <f t="shared" si="2"/>
        <v>0.65555555555555556</v>
      </c>
      <c r="H152" s="38">
        <f t="shared" si="3"/>
        <v>0.66319444444444442</v>
      </c>
      <c r="I152" s="39" t="str">
        <f t="shared" si="4"/>
        <v>3:39</v>
      </c>
      <c r="J152" s="39" t="str">
        <f t="shared" si="5"/>
        <v>3:50</v>
      </c>
    </row>
    <row r="153" spans="1:10" ht="21.75" customHeight="1" x14ac:dyDescent="0.15">
      <c r="A153" s="154" t="s">
        <v>25</v>
      </c>
      <c r="B153" s="159" t="s">
        <v>196</v>
      </c>
      <c r="C153" s="156" t="s">
        <v>46</v>
      </c>
      <c r="D153" s="158">
        <v>161.5</v>
      </c>
      <c r="E153" s="114">
        <f>D154-D154</f>
        <v>0</v>
      </c>
      <c r="F153" s="38" t="str">
        <f t="shared" si="1"/>
        <v>15:55 - 16:07</v>
      </c>
      <c r="G153" s="38">
        <f t="shared" si="2"/>
        <v>0.66319444444444442</v>
      </c>
      <c r="H153" s="38">
        <f t="shared" si="3"/>
        <v>0.67152777777777772</v>
      </c>
      <c r="I153" s="39" t="str">
        <f t="shared" si="4"/>
        <v>3:50</v>
      </c>
      <c r="J153" s="39" t="str">
        <f t="shared" si="5"/>
        <v>4:02</v>
      </c>
    </row>
    <row r="154" spans="1:10" ht="14" x14ac:dyDescent="0.15">
      <c r="C154" s="77" t="s">
        <v>26</v>
      </c>
    </row>
    <row r="155" spans="1:10" x14ac:dyDescent="0.15">
      <c r="C155" s="77"/>
    </row>
    <row r="156" spans="1:10" x14ac:dyDescent="0.15">
      <c r="C156" s="77"/>
    </row>
    <row r="157" spans="1:10" x14ac:dyDescent="0.15">
      <c r="C157" s="77"/>
      <c r="E157" s="200"/>
      <c r="F157" s="199"/>
    </row>
    <row r="158" spans="1:10" x14ac:dyDescent="0.15">
      <c r="E158" s="200"/>
      <c r="F158" s="199"/>
    </row>
    <row r="159" spans="1:10" ht="25.5" customHeight="1" x14ac:dyDescent="0.15">
      <c r="E159" s="201"/>
      <c r="F159" s="199"/>
    </row>
    <row r="160" spans="1:10" x14ac:dyDescent="0.15">
      <c r="E160" s="202"/>
      <c r="F160" s="199"/>
    </row>
    <row r="161" spans="5:6" x14ac:dyDescent="0.15">
      <c r="E161" s="202"/>
      <c r="F161" s="199"/>
    </row>
    <row r="162" spans="5:6" x14ac:dyDescent="0.15">
      <c r="E162" s="202"/>
      <c r="F162" s="199"/>
    </row>
    <row r="163" spans="5:6" x14ac:dyDescent="0.15">
      <c r="E163" s="202"/>
      <c r="F163" s="199"/>
    </row>
    <row r="164" spans="5:6" x14ac:dyDescent="0.15">
      <c r="E164" s="202"/>
      <c r="F164" s="199"/>
    </row>
    <row r="165" spans="5:6" x14ac:dyDescent="0.15">
      <c r="E165" s="202"/>
      <c r="F165" s="199"/>
    </row>
    <row r="166" spans="5:6" x14ac:dyDescent="0.15">
      <c r="E166" s="202"/>
      <c r="F166" s="199"/>
    </row>
    <row r="167" spans="5:6" x14ac:dyDescent="0.15">
      <c r="E167" s="202"/>
      <c r="F167" s="199"/>
    </row>
    <row r="168" spans="5:6" x14ac:dyDescent="0.15">
      <c r="E168" s="202"/>
      <c r="F168" s="199"/>
    </row>
    <row r="169" spans="5:6" x14ac:dyDescent="0.15">
      <c r="E169" s="202"/>
      <c r="F169" s="199"/>
    </row>
    <row r="170" spans="5:6" x14ac:dyDescent="0.15">
      <c r="E170" s="202"/>
      <c r="F170" s="199"/>
    </row>
    <row r="171" spans="5:6" x14ac:dyDescent="0.15">
      <c r="E171" s="202"/>
      <c r="F171" s="199"/>
    </row>
    <row r="172" spans="5:6" x14ac:dyDescent="0.15">
      <c r="E172" s="202"/>
      <c r="F172" s="199"/>
    </row>
    <row r="173" spans="5:6" x14ac:dyDescent="0.15">
      <c r="E173" s="202"/>
      <c r="F173" s="199"/>
    </row>
    <row r="174" spans="5:6" x14ac:dyDescent="0.15">
      <c r="E174" s="200"/>
      <c r="F174" s="199"/>
    </row>
    <row r="175" spans="5:6" x14ac:dyDescent="0.15">
      <c r="E175" s="200"/>
      <c r="F175" s="199"/>
    </row>
    <row r="176" spans="5:6" ht="14.25" customHeight="1" x14ac:dyDescent="0.15">
      <c r="E176" s="200"/>
      <c r="F176" s="199"/>
    </row>
    <row r="177" spans="5:6" x14ac:dyDescent="0.15">
      <c r="E177" s="200"/>
      <c r="F177" s="199"/>
    </row>
    <row r="178" spans="5:6" x14ac:dyDescent="0.15">
      <c r="E178" s="201"/>
      <c r="F178" s="199"/>
    </row>
    <row r="179" spans="5:6" x14ac:dyDescent="0.15">
      <c r="E179" s="202"/>
      <c r="F179" s="199"/>
    </row>
    <row r="180" spans="5:6" x14ac:dyDescent="0.15">
      <c r="E180" s="202"/>
      <c r="F180" s="199"/>
    </row>
    <row r="181" spans="5:6" x14ac:dyDescent="0.15">
      <c r="E181" s="202"/>
      <c r="F181" s="199"/>
    </row>
    <row r="182" spans="5:6" x14ac:dyDescent="0.15">
      <c r="E182" s="202"/>
      <c r="F182" s="199"/>
    </row>
    <row r="183" spans="5:6" x14ac:dyDescent="0.15">
      <c r="E183" s="202"/>
      <c r="F183" s="199"/>
    </row>
    <row r="184" spans="5:6" ht="27" customHeight="1" x14ac:dyDescent="0.15">
      <c r="E184" s="202"/>
      <c r="F184" s="199"/>
    </row>
    <row r="185" spans="5:6" x14ac:dyDescent="0.15">
      <c r="E185" s="203"/>
      <c r="F185" s="199"/>
    </row>
    <row r="186" spans="5:6" x14ac:dyDescent="0.15">
      <c r="E186" s="204"/>
      <c r="F186" s="199"/>
    </row>
    <row r="187" spans="5:6" x14ac:dyDescent="0.15">
      <c r="E187" s="204"/>
      <c r="F187" s="199"/>
    </row>
    <row r="188" spans="5:6" x14ac:dyDescent="0.15">
      <c r="E188" s="204"/>
      <c r="F188" s="199"/>
    </row>
    <row r="189" spans="5:6" x14ac:dyDescent="0.15">
      <c r="E189" s="204"/>
      <c r="F189" s="199"/>
    </row>
    <row r="190" spans="5:6" x14ac:dyDescent="0.15">
      <c r="E190" s="204"/>
      <c r="F190" s="199"/>
    </row>
    <row r="191" spans="5:6" x14ac:dyDescent="0.15">
      <c r="E191" s="204"/>
      <c r="F191" s="199"/>
    </row>
    <row r="192" spans="5:6" ht="18" customHeight="1" x14ac:dyDescent="0.15">
      <c r="E192" s="204"/>
      <c r="F192" s="199"/>
    </row>
    <row r="193" spans="5:6" x14ac:dyDescent="0.15">
      <c r="E193" s="204"/>
      <c r="F193" s="199"/>
    </row>
    <row r="194" spans="5:6" x14ac:dyDescent="0.15">
      <c r="E194" s="204"/>
      <c r="F194" s="199"/>
    </row>
    <row r="195" spans="5:6" x14ac:dyDescent="0.15">
      <c r="E195" s="204"/>
      <c r="F195" s="199"/>
    </row>
    <row r="196" spans="5:6" x14ac:dyDescent="0.15">
      <c r="E196" s="204"/>
      <c r="F196" s="199"/>
    </row>
    <row r="197" spans="5:6" x14ac:dyDescent="0.15">
      <c r="E197" s="204"/>
      <c r="F197" s="199"/>
    </row>
    <row r="198" spans="5:6" x14ac:dyDescent="0.15">
      <c r="E198" s="204"/>
      <c r="F198" s="199"/>
    </row>
    <row r="199" spans="5:6" x14ac:dyDescent="0.15">
      <c r="E199" s="204"/>
      <c r="F199" s="199"/>
    </row>
    <row r="200" spans="5:6" x14ac:dyDescent="0.15">
      <c r="E200" s="204"/>
      <c r="F200" s="199"/>
    </row>
    <row r="201" spans="5:6" x14ac:dyDescent="0.15">
      <c r="E201" s="204"/>
      <c r="F201" s="199"/>
    </row>
    <row r="202" spans="5:6" x14ac:dyDescent="0.15">
      <c r="E202" s="204"/>
      <c r="F202" s="199"/>
    </row>
    <row r="203" spans="5:6" x14ac:dyDescent="0.15">
      <c r="E203" s="205"/>
      <c r="F203" s="199"/>
    </row>
    <row r="204" spans="5:6" x14ac:dyDescent="0.15">
      <c r="E204" s="205"/>
      <c r="F204" s="199"/>
    </row>
    <row r="205" spans="5:6" x14ac:dyDescent="0.15">
      <c r="E205" s="205"/>
      <c r="F205" s="199"/>
    </row>
    <row r="206" spans="5:6" x14ac:dyDescent="0.15">
      <c r="E206" s="205"/>
      <c r="F206" s="199"/>
    </row>
    <row r="207" spans="5:6" x14ac:dyDescent="0.15">
      <c r="E207" s="204"/>
      <c r="F207" s="199"/>
    </row>
    <row r="208" spans="5:6" x14ac:dyDescent="0.15">
      <c r="E208" s="204"/>
      <c r="F208" s="199"/>
    </row>
    <row r="209" spans="5:6" x14ac:dyDescent="0.15">
      <c r="E209" s="204"/>
      <c r="F209" s="199"/>
    </row>
    <row r="210" spans="5:6" x14ac:dyDescent="0.15">
      <c r="E210" s="204"/>
      <c r="F210" s="199"/>
    </row>
    <row r="211" spans="5:6" x14ac:dyDescent="0.15">
      <c r="E211" s="204"/>
      <c r="F211" s="199"/>
    </row>
    <row r="212" spans="5:6" x14ac:dyDescent="0.15">
      <c r="E212" s="204"/>
      <c r="F212" s="199"/>
    </row>
    <row r="213" spans="5:6" x14ac:dyDescent="0.15">
      <c r="E213" s="204"/>
      <c r="F213" s="199"/>
    </row>
    <row r="214" spans="5:6" x14ac:dyDescent="0.15">
      <c r="E214" s="204"/>
      <c r="F214" s="199"/>
    </row>
    <row r="215" spans="5:6" x14ac:dyDescent="0.15">
      <c r="E215" s="204"/>
      <c r="F215" s="199"/>
    </row>
    <row r="216" spans="5:6" x14ac:dyDescent="0.15">
      <c r="E216" s="204"/>
      <c r="F216" s="199"/>
    </row>
    <row r="217" spans="5:6" x14ac:dyDescent="0.15">
      <c r="E217" s="204"/>
      <c r="F217" s="199"/>
    </row>
    <row r="218" spans="5:6" x14ac:dyDescent="0.15">
      <c r="E218" s="204"/>
      <c r="F218" s="199"/>
    </row>
    <row r="219" spans="5:6" x14ac:dyDescent="0.15">
      <c r="E219" s="204"/>
      <c r="F219" s="199"/>
    </row>
    <row r="220" spans="5:6" x14ac:dyDescent="0.15">
      <c r="E220" s="204"/>
      <c r="F220" s="199"/>
    </row>
    <row r="221" spans="5:6" x14ac:dyDescent="0.15">
      <c r="E221" s="204"/>
      <c r="F221" s="199"/>
    </row>
    <row r="222" spans="5:6" x14ac:dyDescent="0.15">
      <c r="E222" s="204"/>
      <c r="F222" s="199"/>
    </row>
    <row r="223" spans="5:6" x14ac:dyDescent="0.15">
      <c r="E223" s="204"/>
      <c r="F223" s="199"/>
    </row>
    <row r="224" spans="5:6" x14ac:dyDescent="0.15">
      <c r="E224" s="204"/>
      <c r="F224" s="199"/>
    </row>
    <row r="225" spans="5:6" x14ac:dyDescent="0.15">
      <c r="E225" s="204"/>
      <c r="F225" s="199"/>
    </row>
    <row r="226" spans="5:6" x14ac:dyDescent="0.15">
      <c r="E226" s="204"/>
      <c r="F226" s="199"/>
    </row>
    <row r="227" spans="5:6" x14ac:dyDescent="0.15">
      <c r="E227" s="204"/>
      <c r="F227" s="199"/>
    </row>
    <row r="228" spans="5:6" x14ac:dyDescent="0.15">
      <c r="E228" s="204"/>
      <c r="F228" s="199"/>
    </row>
    <row r="229" spans="5:6" x14ac:dyDescent="0.15">
      <c r="E229" s="204"/>
      <c r="F229" s="199"/>
    </row>
    <row r="230" spans="5:6" x14ac:dyDescent="0.15">
      <c r="E230" s="204"/>
      <c r="F230" s="199"/>
    </row>
    <row r="231" spans="5:6" x14ac:dyDescent="0.15">
      <c r="E231" s="204"/>
      <c r="F231" s="199"/>
    </row>
    <row r="232" spans="5:6" x14ac:dyDescent="0.15">
      <c r="E232" s="204"/>
      <c r="F232" s="199"/>
    </row>
    <row r="233" spans="5:6" x14ac:dyDescent="0.15">
      <c r="E233" s="204"/>
      <c r="F233" s="199"/>
    </row>
    <row r="234" spans="5:6" x14ac:dyDescent="0.15">
      <c r="E234" s="204"/>
      <c r="F234" s="199"/>
    </row>
    <row r="235" spans="5:6" x14ac:dyDescent="0.15">
      <c r="E235" s="204"/>
      <c r="F235" s="199"/>
    </row>
    <row r="236" spans="5:6" x14ac:dyDescent="0.15">
      <c r="E236" s="204"/>
      <c r="F236" s="199"/>
    </row>
    <row r="237" spans="5:6" x14ac:dyDescent="0.15">
      <c r="E237" s="204"/>
      <c r="F237" s="199"/>
    </row>
    <row r="238" spans="5:6" x14ac:dyDescent="0.15">
      <c r="E238" s="204"/>
      <c r="F238" s="199"/>
    </row>
    <row r="239" spans="5:6" x14ac:dyDescent="0.15">
      <c r="E239" s="204"/>
      <c r="F239" s="199"/>
    </row>
    <row r="240" spans="5:6" x14ac:dyDescent="0.15">
      <c r="E240" s="204"/>
      <c r="F240" s="199"/>
    </row>
    <row r="241" spans="5:6" x14ac:dyDescent="0.15">
      <c r="E241" s="204"/>
      <c r="F241" s="199"/>
    </row>
    <row r="242" spans="5:6" x14ac:dyDescent="0.15">
      <c r="E242" s="204"/>
      <c r="F242" s="199"/>
    </row>
    <row r="243" spans="5:6" x14ac:dyDescent="0.15">
      <c r="E243" s="204"/>
      <c r="F243" s="199"/>
    </row>
    <row r="244" spans="5:6" x14ac:dyDescent="0.15">
      <c r="E244" s="204"/>
      <c r="F244" s="199"/>
    </row>
    <row r="245" spans="5:6" x14ac:dyDescent="0.15">
      <c r="E245" s="204"/>
      <c r="F245" s="199"/>
    </row>
    <row r="246" spans="5:6" x14ac:dyDescent="0.15">
      <c r="E246" s="204"/>
      <c r="F246" s="199"/>
    </row>
    <row r="247" spans="5:6" x14ac:dyDescent="0.15">
      <c r="E247" s="204"/>
      <c r="F247" s="199"/>
    </row>
    <row r="248" spans="5:6" x14ac:dyDescent="0.15">
      <c r="E248" s="204"/>
      <c r="F248" s="199"/>
    </row>
    <row r="249" spans="5:6" x14ac:dyDescent="0.15">
      <c r="E249" s="204"/>
      <c r="F249" s="199"/>
    </row>
    <row r="250" spans="5:6" x14ac:dyDescent="0.15">
      <c r="E250" s="204"/>
      <c r="F250" s="199"/>
    </row>
    <row r="251" spans="5:6" x14ac:dyDescent="0.15">
      <c r="E251" s="204"/>
      <c r="F251" s="199"/>
    </row>
    <row r="252" spans="5:6" x14ac:dyDescent="0.15">
      <c r="E252" s="204"/>
      <c r="F252" s="199"/>
    </row>
    <row r="253" spans="5:6" x14ac:dyDescent="0.15">
      <c r="E253" s="204"/>
      <c r="F253" s="199"/>
    </row>
    <row r="254" spans="5:6" x14ac:dyDescent="0.15">
      <c r="E254" s="204"/>
      <c r="F254" s="199"/>
    </row>
    <row r="255" spans="5:6" x14ac:dyDescent="0.15">
      <c r="E255" s="204"/>
      <c r="F255" s="199"/>
    </row>
    <row r="256" spans="5:6" x14ac:dyDescent="0.15">
      <c r="E256" s="204"/>
      <c r="F256" s="199"/>
    </row>
    <row r="257" spans="5:6" x14ac:dyDescent="0.15">
      <c r="E257" s="204"/>
      <c r="F257" s="199"/>
    </row>
    <row r="258" spans="5:6" x14ac:dyDescent="0.15">
      <c r="E258" s="204"/>
      <c r="F258" s="199"/>
    </row>
    <row r="259" spans="5:6" x14ac:dyDescent="0.15">
      <c r="E259" s="204"/>
      <c r="F259" s="199"/>
    </row>
    <row r="260" spans="5:6" x14ac:dyDescent="0.15">
      <c r="E260" s="204"/>
      <c r="F260" s="199"/>
    </row>
    <row r="261" spans="5:6" x14ac:dyDescent="0.15">
      <c r="E261" s="204"/>
      <c r="F261" s="199"/>
    </row>
    <row r="262" spans="5:6" x14ac:dyDescent="0.15">
      <c r="E262" s="204"/>
      <c r="F262" s="199"/>
    </row>
    <row r="263" spans="5:6" x14ac:dyDescent="0.15">
      <c r="E263" s="204"/>
      <c r="F263" s="199"/>
    </row>
    <row r="264" spans="5:6" x14ac:dyDescent="0.15">
      <c r="E264" s="204"/>
      <c r="F264" s="199"/>
    </row>
    <row r="265" spans="5:6" x14ac:dyDescent="0.15">
      <c r="E265" s="204"/>
      <c r="F265" s="199"/>
    </row>
    <row r="266" spans="5:6" x14ac:dyDescent="0.15">
      <c r="E266" s="204"/>
      <c r="F266" s="199"/>
    </row>
    <row r="267" spans="5:6" x14ac:dyDescent="0.15">
      <c r="E267" s="204"/>
      <c r="F267" s="199"/>
    </row>
    <row r="268" spans="5:6" x14ac:dyDescent="0.15">
      <c r="E268" s="204"/>
      <c r="F268" s="199"/>
    </row>
    <row r="269" spans="5:6" x14ac:dyDescent="0.15">
      <c r="E269" s="204"/>
      <c r="F269" s="199"/>
    </row>
    <row r="270" spans="5:6" x14ac:dyDescent="0.15">
      <c r="E270" s="204"/>
      <c r="F270" s="199"/>
    </row>
  </sheetData>
  <sheetProtection selectLockedCells="1" selectUnlockedCells="1"/>
  <printOptions gridLines="1"/>
  <pageMargins left="0.2361111111111111" right="0.2361111111111111" top="0.74791666666666667" bottom="0.74791666666666667" header="0.51180555555555551" footer="0.51180555555555551"/>
  <pageSetup paperSize="9" scale="7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87"/>
  <sheetViews>
    <sheetView tabSelected="1" topLeftCell="A170" workbookViewId="0">
      <selection activeCell="B114" sqref="B114"/>
    </sheetView>
  </sheetViews>
  <sheetFormatPr baseColWidth="10" defaultColWidth="9" defaultRowHeight="13" x14ac:dyDescent="0.15"/>
  <cols>
    <col min="1" max="1" width="11.6640625" customWidth="1"/>
    <col min="2" max="2" width="18.83203125" customWidth="1"/>
    <col min="3" max="3" width="30.5" customWidth="1"/>
    <col min="4" max="4" width="10" customWidth="1"/>
    <col min="5" max="5" width="16.1640625" customWidth="1"/>
    <col min="6" max="6" width="15.6640625" customWidth="1"/>
    <col min="7" max="7" width="14.83203125" customWidth="1"/>
    <col min="8" max="8" width="14.33203125" customWidth="1"/>
    <col min="9" max="9" width="13.6640625" customWidth="1"/>
    <col min="10" max="10" width="13.1640625" customWidth="1"/>
    <col min="11" max="11" width="11.83203125" customWidth="1"/>
    <col min="12" max="12" width="9.5" customWidth="1"/>
    <col min="13" max="13" width="8.6640625" customWidth="1"/>
    <col min="14" max="14" width="11.1640625" customWidth="1"/>
    <col min="15" max="16" width="8.6640625" customWidth="1"/>
    <col min="17" max="17" width="12.5" customWidth="1"/>
  </cols>
  <sheetData>
    <row r="1" spans="1:14" ht="18" x14ac:dyDescent="0.2">
      <c r="A1" s="16" t="s">
        <v>256</v>
      </c>
      <c r="B1" s="16"/>
    </row>
    <row r="3" spans="1:14" ht="18.75" customHeight="1" x14ac:dyDescent="0.25">
      <c r="A3" s="122" t="s">
        <v>257</v>
      </c>
      <c r="B3" s="122"/>
      <c r="C3" s="123"/>
      <c r="D3" s="123"/>
      <c r="E3" s="124"/>
      <c r="J3" s="125"/>
    </row>
    <row r="5" spans="1:14" x14ac:dyDescent="0.15">
      <c r="A5" s="19" t="s">
        <v>230</v>
      </c>
      <c r="B5" s="20"/>
      <c r="C5" s="21"/>
      <c r="N5" s="22"/>
    </row>
    <row r="6" spans="1:14" x14ac:dyDescent="0.15">
      <c r="A6" s="83" t="s">
        <v>228</v>
      </c>
      <c r="B6" s="84"/>
      <c r="C6" s="87">
        <v>0.45833333333333331</v>
      </c>
      <c r="N6" s="22"/>
    </row>
    <row r="7" spans="1:14" x14ac:dyDescent="0.15">
      <c r="A7" s="23" t="s">
        <v>229</v>
      </c>
      <c r="B7" s="24"/>
      <c r="C7" s="25">
        <v>0.46180555555555558</v>
      </c>
      <c r="N7" s="22"/>
    </row>
    <row r="8" spans="1:14" x14ac:dyDescent="0.15">
      <c r="N8" s="22"/>
    </row>
    <row r="9" spans="1:14" x14ac:dyDescent="0.15">
      <c r="A9" s="19" t="s">
        <v>258</v>
      </c>
      <c r="B9" s="20"/>
      <c r="C9" s="21"/>
      <c r="N9" s="22"/>
    </row>
    <row r="10" spans="1:14" x14ac:dyDescent="0.15">
      <c r="A10" s="19" t="s">
        <v>11</v>
      </c>
      <c r="B10" s="20"/>
      <c r="C10" s="27">
        <v>40</v>
      </c>
      <c r="D10" s="22"/>
      <c r="E10" s="22"/>
      <c r="F10" s="22"/>
      <c r="G10" s="22"/>
    </row>
    <row r="11" spans="1:14" x14ac:dyDescent="0.15">
      <c r="A11" s="28" t="s">
        <v>12</v>
      </c>
      <c r="B11" s="29"/>
      <c r="C11" s="30">
        <v>38</v>
      </c>
      <c r="D11" s="22"/>
      <c r="E11" s="22"/>
      <c r="F11" s="22"/>
      <c r="G11" s="22"/>
    </row>
    <row r="12" spans="1:14" x14ac:dyDescent="0.15">
      <c r="D12" s="22"/>
      <c r="E12" s="22"/>
      <c r="F12" s="22"/>
      <c r="G12" s="22"/>
    </row>
    <row r="13" spans="1:14" x14ac:dyDescent="0.15">
      <c r="A13" s="31"/>
      <c r="B13" s="31" t="s">
        <v>232</v>
      </c>
      <c r="C13" s="31" t="s">
        <v>233</v>
      </c>
      <c r="D13" s="31" t="s">
        <v>234</v>
      </c>
      <c r="E13" s="31" t="s">
        <v>235</v>
      </c>
      <c r="F13" s="31" t="s">
        <v>236</v>
      </c>
      <c r="G13" s="31" t="s">
        <v>237</v>
      </c>
      <c r="H13" s="31" t="s">
        <v>238</v>
      </c>
      <c r="I13" s="31" t="s">
        <v>239</v>
      </c>
      <c r="J13" s="31" t="s">
        <v>240</v>
      </c>
    </row>
    <row r="14" spans="1:14" x14ac:dyDescent="0.15">
      <c r="A14" s="32"/>
      <c r="B14" s="32"/>
      <c r="C14" s="33" t="s">
        <v>330</v>
      </c>
      <c r="D14" s="31" t="s">
        <v>13</v>
      </c>
      <c r="E14" s="31"/>
      <c r="F14" s="31" t="s">
        <v>14</v>
      </c>
      <c r="G14" s="31" t="s">
        <v>15</v>
      </c>
      <c r="H14" s="31" t="s">
        <v>15</v>
      </c>
      <c r="I14" s="31" t="s">
        <v>15</v>
      </c>
      <c r="J14" s="31" t="s">
        <v>15</v>
      </c>
    </row>
    <row r="15" spans="1:14" ht="24.75" customHeight="1" x14ac:dyDescent="0.15">
      <c r="A15" s="34" t="s">
        <v>16</v>
      </c>
      <c r="B15" s="126"/>
      <c r="C15" s="99" t="s">
        <v>39</v>
      </c>
      <c r="D15" s="42">
        <v>0</v>
      </c>
      <c r="E15" s="127"/>
      <c r="F15" s="38">
        <v>0.45833333333333331</v>
      </c>
      <c r="G15" s="38">
        <v>0.45833333333333331</v>
      </c>
      <c r="H15" s="38">
        <v>0.45833333333333331</v>
      </c>
      <c r="I15" s="39">
        <v>0</v>
      </c>
      <c r="J15" s="39">
        <v>0</v>
      </c>
    </row>
    <row r="16" spans="1:14" x14ac:dyDescent="0.15">
      <c r="A16" s="46"/>
      <c r="B16" s="70" t="s">
        <v>224</v>
      </c>
      <c r="C16" s="128" t="s">
        <v>40</v>
      </c>
      <c r="D16" s="42">
        <v>0.1</v>
      </c>
      <c r="E16" s="127"/>
      <c r="F16" s="38"/>
      <c r="G16" s="38"/>
      <c r="H16" s="38"/>
      <c r="I16" s="39"/>
      <c r="J16" s="39"/>
    </row>
    <row r="17" spans="1:10" x14ac:dyDescent="0.15">
      <c r="A17" s="46"/>
      <c r="B17" s="70" t="s">
        <v>259</v>
      </c>
      <c r="C17" s="128" t="s">
        <v>37</v>
      </c>
      <c r="D17" s="42">
        <v>0.2</v>
      </c>
      <c r="E17" s="127"/>
      <c r="F17" s="38"/>
      <c r="G17" s="38"/>
      <c r="H17" s="38"/>
      <c r="I17" s="39"/>
      <c r="J17" s="39"/>
    </row>
    <row r="18" spans="1:10" x14ac:dyDescent="0.15">
      <c r="A18" s="46"/>
      <c r="B18" s="70" t="s">
        <v>259</v>
      </c>
      <c r="C18" s="37" t="s">
        <v>37</v>
      </c>
      <c r="D18" s="42">
        <v>0.25</v>
      </c>
      <c r="E18" s="127"/>
      <c r="F18" s="38"/>
      <c r="G18" s="38"/>
      <c r="H18" s="38"/>
      <c r="I18" s="39"/>
      <c r="J18" s="39"/>
    </row>
    <row r="19" spans="1:10" x14ac:dyDescent="0.15">
      <c r="A19" s="46"/>
      <c r="B19" s="129" t="s">
        <v>260</v>
      </c>
      <c r="C19" s="128" t="s">
        <v>23</v>
      </c>
      <c r="D19" s="42">
        <v>0.3</v>
      </c>
      <c r="E19" s="127"/>
      <c r="F19" s="38"/>
      <c r="G19" s="38"/>
      <c r="H19" s="38"/>
      <c r="I19" s="39"/>
      <c r="J19" s="39"/>
    </row>
    <row r="20" spans="1:10" x14ac:dyDescent="0.15">
      <c r="A20" s="46"/>
      <c r="B20" s="70" t="s">
        <v>261</v>
      </c>
      <c r="C20" s="128" t="s">
        <v>17</v>
      </c>
      <c r="D20" s="42">
        <v>0.45</v>
      </c>
      <c r="E20" s="127"/>
      <c r="F20" s="38"/>
      <c r="G20" s="38"/>
      <c r="H20" s="38"/>
      <c r="I20" s="39"/>
      <c r="J20" s="39"/>
    </row>
    <row r="21" spans="1:10" x14ac:dyDescent="0.15">
      <c r="A21" s="46"/>
      <c r="B21" s="129" t="s">
        <v>259</v>
      </c>
      <c r="C21" s="128" t="s">
        <v>41</v>
      </c>
      <c r="D21" s="42">
        <v>0.8</v>
      </c>
      <c r="E21" s="127"/>
      <c r="F21" s="38"/>
      <c r="G21" s="38"/>
      <c r="H21" s="38"/>
      <c r="I21" s="39"/>
      <c r="J21" s="39"/>
    </row>
    <row r="22" spans="1:10" x14ac:dyDescent="0.15">
      <c r="A22" s="46"/>
      <c r="B22" s="173" t="s">
        <v>224</v>
      </c>
      <c r="C22" s="174" t="s">
        <v>17</v>
      </c>
      <c r="D22" s="175">
        <v>1.4</v>
      </c>
      <c r="E22" s="127"/>
      <c r="F22" s="38"/>
      <c r="G22" s="38"/>
      <c r="H22" s="38"/>
      <c r="I22" s="39"/>
      <c r="J22" s="39"/>
    </row>
    <row r="23" spans="1:10" x14ac:dyDescent="0.15">
      <c r="A23" s="46"/>
      <c r="B23" s="129" t="s">
        <v>259</v>
      </c>
      <c r="C23" s="128" t="s">
        <v>17</v>
      </c>
      <c r="D23" s="42">
        <v>2</v>
      </c>
      <c r="E23" s="127"/>
      <c r="F23" s="38"/>
      <c r="G23" s="38"/>
      <c r="H23" s="38"/>
      <c r="I23" s="39"/>
      <c r="J23" s="39"/>
    </row>
    <row r="24" spans="1:10" x14ac:dyDescent="0.15">
      <c r="A24" s="46"/>
      <c r="B24" s="129" t="s">
        <v>224</v>
      </c>
      <c r="C24" s="128" t="s">
        <v>42</v>
      </c>
      <c r="D24" s="42">
        <v>3.7</v>
      </c>
      <c r="E24" s="127"/>
      <c r="F24" s="38"/>
      <c r="G24" s="38"/>
      <c r="H24" s="38"/>
      <c r="I24" s="39"/>
      <c r="J24" s="39"/>
    </row>
    <row r="25" spans="1:10" x14ac:dyDescent="0.15">
      <c r="A25" s="46"/>
      <c r="B25" s="129" t="s">
        <v>224</v>
      </c>
      <c r="C25" s="128" t="s">
        <v>17</v>
      </c>
      <c r="D25" s="42">
        <v>4.3</v>
      </c>
      <c r="E25" s="127"/>
      <c r="F25" s="38"/>
      <c r="G25" s="38"/>
      <c r="H25" s="38"/>
      <c r="I25" s="39"/>
      <c r="J25" s="39"/>
    </row>
    <row r="26" spans="1:10" x14ac:dyDescent="0.15">
      <c r="A26" s="46"/>
      <c r="B26" s="70" t="s">
        <v>260</v>
      </c>
      <c r="C26" s="128" t="s">
        <v>43</v>
      </c>
      <c r="D26" s="42">
        <v>4.8</v>
      </c>
      <c r="E26" s="132">
        <f>$D$187-D26</f>
        <v>171.39999999999998</v>
      </c>
      <c r="F26" s="38" t="str">
        <f t="shared" ref="F26" si="0">TEXT(G26,"h:mm")&amp;" - "&amp;TEXT(H26,"h:mm")</f>
        <v>11:12 - 11:12</v>
      </c>
      <c r="G26" s="38">
        <f t="shared" ref="G26" si="1">$C$7+I26</f>
        <v>0.46666666666666667</v>
      </c>
      <c r="H26" s="38">
        <f t="shared" ref="H26" si="2">$C$7+J26</f>
        <v>0.46666666666666667</v>
      </c>
      <c r="I26" s="39" t="str">
        <f t="shared" ref="I26" si="3">TEXT(D26/$C$10/24,"h:mm")</f>
        <v>0:07</v>
      </c>
      <c r="J26" s="39" t="str">
        <f t="shared" ref="J26" si="4">TEXT(D26/$C$11/24,"h:mm")</f>
        <v>0:07</v>
      </c>
    </row>
    <row r="27" spans="1:10" x14ac:dyDescent="0.15">
      <c r="A27" s="46"/>
      <c r="B27" s="130" t="s">
        <v>241</v>
      </c>
      <c r="C27" s="131" t="s">
        <v>43</v>
      </c>
      <c r="D27" s="42">
        <v>0</v>
      </c>
      <c r="E27" s="132">
        <f>$D$187-D27</f>
        <v>176.2</v>
      </c>
      <c r="F27" s="38" t="str">
        <f t="shared" ref="F27:F187" si="5">TEXT(G27,"h:mm")&amp;" - "&amp;TEXT(H27,"h:mm")</f>
        <v>11:05 - 11:05</v>
      </c>
      <c r="G27" s="38">
        <f t="shared" ref="G27:G187" si="6">$C$7+I27</f>
        <v>0.46180555555555558</v>
      </c>
      <c r="H27" s="38">
        <f t="shared" ref="H27:H187" si="7">$C$7+J27</f>
        <v>0.46180555555555558</v>
      </c>
      <c r="I27" s="39" t="str">
        <f t="shared" ref="I27:I128" si="8">TEXT(D27/$C$10/24,"h:mm")</f>
        <v>0:00</v>
      </c>
      <c r="J27" s="39" t="str">
        <f t="shared" ref="J27:J128" si="9">TEXT(D27/$C$11/24,"h:mm")</f>
        <v>0:00</v>
      </c>
    </row>
    <row r="28" spans="1:10" ht="14" x14ac:dyDescent="0.15">
      <c r="A28" s="39"/>
      <c r="B28" s="70"/>
      <c r="C28" s="134" t="s">
        <v>344</v>
      </c>
      <c r="D28" s="42">
        <v>3.5999999999999996</v>
      </c>
      <c r="E28" s="132">
        <f>$D$187-D28</f>
        <v>172.6</v>
      </c>
      <c r="F28" s="38" t="str">
        <f t="shared" si="5"/>
        <v>11:10 - 11:10</v>
      </c>
      <c r="G28" s="38">
        <f t="shared" si="6"/>
        <v>0.46527777777777779</v>
      </c>
      <c r="H28" s="38">
        <f t="shared" si="7"/>
        <v>0.46527777777777779</v>
      </c>
      <c r="I28" s="39" t="str">
        <f t="shared" si="8"/>
        <v>0:05</v>
      </c>
      <c r="J28" s="39" t="str">
        <f t="shared" si="9"/>
        <v>0:05</v>
      </c>
    </row>
    <row r="29" spans="1:10" ht="14" x14ac:dyDescent="0.15">
      <c r="A29" s="39"/>
      <c r="B29" s="70" t="s">
        <v>224</v>
      </c>
      <c r="C29" s="134" t="s">
        <v>37</v>
      </c>
      <c r="D29" s="42">
        <v>7</v>
      </c>
      <c r="E29" s="132">
        <f>$D$187-D29</f>
        <v>169.2</v>
      </c>
      <c r="F29" s="38" t="str">
        <f t="shared" si="5"/>
        <v>11:15 - 11:16</v>
      </c>
      <c r="G29" s="38">
        <f t="shared" si="6"/>
        <v>0.46875</v>
      </c>
      <c r="H29" s="38">
        <f t="shared" si="7"/>
        <v>0.46944444444444444</v>
      </c>
      <c r="I29" s="39" t="str">
        <f t="shared" si="8"/>
        <v>0:10</v>
      </c>
      <c r="J29" s="39" t="str">
        <f t="shared" si="9"/>
        <v>0:11</v>
      </c>
    </row>
    <row r="30" spans="1:10" ht="14" x14ac:dyDescent="0.15">
      <c r="A30" s="39"/>
      <c r="B30" s="70"/>
      <c r="C30" s="134" t="s">
        <v>120</v>
      </c>
      <c r="D30" s="42">
        <v>7.9</v>
      </c>
      <c r="E30" s="132">
        <f>$D$187-D30</f>
        <v>168.29999999999998</v>
      </c>
      <c r="F30" s="38" t="str">
        <f t="shared" si="5"/>
        <v>11:16 - 11:17</v>
      </c>
      <c r="G30" s="38">
        <f t="shared" si="6"/>
        <v>0.46944444444444444</v>
      </c>
      <c r="H30" s="38">
        <f t="shared" si="7"/>
        <v>0.47013888888888894</v>
      </c>
      <c r="I30" s="39" t="str">
        <f t="shared" si="8"/>
        <v>0:11</v>
      </c>
      <c r="J30" s="39" t="str">
        <f t="shared" si="9"/>
        <v>0:12</v>
      </c>
    </row>
    <row r="31" spans="1:10" ht="14" x14ac:dyDescent="0.15">
      <c r="A31" s="39"/>
      <c r="B31" s="70"/>
      <c r="C31" s="134" t="s">
        <v>121</v>
      </c>
      <c r="D31" s="42">
        <v>9.6999999999999993</v>
      </c>
      <c r="E31" s="132">
        <f>$D$187-D31</f>
        <v>166.5</v>
      </c>
      <c r="F31" s="38" t="str">
        <f t="shared" si="5"/>
        <v>11:19 - 11:20</v>
      </c>
      <c r="G31" s="38">
        <f t="shared" si="6"/>
        <v>0.47152777777777782</v>
      </c>
      <c r="H31" s="38">
        <f t="shared" si="7"/>
        <v>0.47222222222222227</v>
      </c>
      <c r="I31" s="39" t="str">
        <f t="shared" si="8"/>
        <v>0:14</v>
      </c>
      <c r="J31" s="39" t="str">
        <f t="shared" si="9"/>
        <v>0:15</v>
      </c>
    </row>
    <row r="32" spans="1:10" ht="14" x14ac:dyDescent="0.15">
      <c r="A32" s="39"/>
      <c r="B32" s="70" t="s">
        <v>224</v>
      </c>
      <c r="C32" s="134" t="s">
        <v>37</v>
      </c>
      <c r="D32" s="42">
        <v>10</v>
      </c>
      <c r="E32" s="132">
        <f>$D$187-D32</f>
        <v>166.2</v>
      </c>
      <c r="F32" s="38" t="str">
        <f t="shared" si="5"/>
        <v>11:20 - 11:20</v>
      </c>
      <c r="G32" s="38">
        <f t="shared" si="6"/>
        <v>0.47222222222222227</v>
      </c>
      <c r="H32" s="38">
        <f t="shared" si="7"/>
        <v>0.47222222222222227</v>
      </c>
      <c r="I32" s="39" t="str">
        <f t="shared" si="8"/>
        <v>0:15</v>
      </c>
      <c r="J32" s="39" t="str">
        <f t="shared" si="9"/>
        <v>0:15</v>
      </c>
    </row>
    <row r="33" spans="1:10" ht="14" x14ac:dyDescent="0.15">
      <c r="A33" s="39"/>
      <c r="B33" s="70"/>
      <c r="C33" s="134" t="s">
        <v>122</v>
      </c>
      <c r="D33" s="42">
        <v>13.7</v>
      </c>
      <c r="E33" s="132">
        <f>$D$187-D33</f>
        <v>162.5</v>
      </c>
      <c r="F33" s="38" t="str">
        <f t="shared" si="5"/>
        <v>11:25 - 11:26</v>
      </c>
      <c r="G33" s="38">
        <f t="shared" si="6"/>
        <v>0.47569444444444448</v>
      </c>
      <c r="H33" s="38">
        <f t="shared" si="7"/>
        <v>0.47638888888888892</v>
      </c>
      <c r="I33" s="39" t="str">
        <f t="shared" si="8"/>
        <v>0:20</v>
      </c>
      <c r="J33" s="39" t="str">
        <f t="shared" si="9"/>
        <v>0:21</v>
      </c>
    </row>
    <row r="34" spans="1:10" ht="14" x14ac:dyDescent="0.15">
      <c r="A34" s="39"/>
      <c r="B34" s="70" t="s">
        <v>259</v>
      </c>
      <c r="C34" s="134" t="s">
        <v>37</v>
      </c>
      <c r="D34" s="42">
        <v>13.8</v>
      </c>
      <c r="E34" s="132">
        <f>$D$187-D34</f>
        <v>162.39999999999998</v>
      </c>
      <c r="F34" s="38" t="str">
        <f t="shared" si="5"/>
        <v>11:25 - 11:26</v>
      </c>
      <c r="G34" s="38">
        <f t="shared" si="6"/>
        <v>0.47569444444444448</v>
      </c>
      <c r="H34" s="38">
        <f t="shared" si="7"/>
        <v>0.47638888888888892</v>
      </c>
      <c r="I34" s="39" t="str">
        <f t="shared" si="8"/>
        <v>0:20</v>
      </c>
      <c r="J34" s="39" t="str">
        <f t="shared" si="9"/>
        <v>0:21</v>
      </c>
    </row>
    <row r="35" spans="1:10" ht="14" x14ac:dyDescent="0.15">
      <c r="A35" s="39"/>
      <c r="B35" s="70" t="s">
        <v>224</v>
      </c>
      <c r="C35" s="35" t="s">
        <v>44</v>
      </c>
      <c r="D35" s="42">
        <v>14.899999999999999</v>
      </c>
      <c r="E35" s="132">
        <f>$D$187-D35</f>
        <v>161.29999999999998</v>
      </c>
      <c r="F35" s="38" t="str">
        <f t="shared" si="5"/>
        <v>11:27 - 11:28</v>
      </c>
      <c r="G35" s="38">
        <f t="shared" si="6"/>
        <v>0.47708333333333336</v>
      </c>
      <c r="H35" s="38">
        <f t="shared" si="7"/>
        <v>0.4777777777777778</v>
      </c>
      <c r="I35" s="39" t="str">
        <f t="shared" si="8"/>
        <v>0:22</v>
      </c>
      <c r="J35" s="39" t="str">
        <f t="shared" si="9"/>
        <v>0:23</v>
      </c>
    </row>
    <row r="36" spans="1:10" x14ac:dyDescent="0.15">
      <c r="A36" s="39"/>
      <c r="B36" s="70" t="s">
        <v>24</v>
      </c>
      <c r="C36" s="35"/>
      <c r="D36" s="42">
        <v>15.100000000000001</v>
      </c>
      <c r="E36" s="132">
        <f>$D$187-D36</f>
        <v>161.1</v>
      </c>
      <c r="F36" s="38" t="str">
        <f t="shared" si="5"/>
        <v>11:27 - 11:28</v>
      </c>
      <c r="G36" s="38">
        <f t="shared" si="6"/>
        <v>0.47708333333333336</v>
      </c>
      <c r="H36" s="38">
        <f t="shared" si="7"/>
        <v>0.4777777777777778</v>
      </c>
      <c r="I36" s="39" t="str">
        <f t="shared" si="8"/>
        <v>0:22</v>
      </c>
      <c r="J36" s="39" t="str">
        <f t="shared" si="9"/>
        <v>0:23</v>
      </c>
    </row>
    <row r="37" spans="1:10" ht="14" x14ac:dyDescent="0.15">
      <c r="A37" s="39"/>
      <c r="B37" s="70" t="s">
        <v>259</v>
      </c>
      <c r="C37" s="35" t="s">
        <v>41</v>
      </c>
      <c r="D37" s="42">
        <v>15.3</v>
      </c>
      <c r="E37" s="132">
        <f>$D$187-D37</f>
        <v>160.89999999999998</v>
      </c>
      <c r="F37" s="38" t="str">
        <f t="shared" si="5"/>
        <v>11:27 - 11:29</v>
      </c>
      <c r="G37" s="38">
        <f t="shared" si="6"/>
        <v>0.47708333333333336</v>
      </c>
      <c r="H37" s="38">
        <f t="shared" si="7"/>
        <v>0.47847222222222224</v>
      </c>
      <c r="I37" s="39" t="str">
        <f t="shared" si="8"/>
        <v>0:22</v>
      </c>
      <c r="J37" s="39" t="str">
        <f t="shared" si="9"/>
        <v>0:24</v>
      </c>
    </row>
    <row r="38" spans="1:10" x14ac:dyDescent="0.15">
      <c r="A38" s="46"/>
      <c r="B38" s="70" t="s">
        <v>24</v>
      </c>
      <c r="C38" s="37"/>
      <c r="D38" s="42">
        <v>16.5</v>
      </c>
      <c r="E38" s="132">
        <f>$D$187-D38</f>
        <v>159.69999999999999</v>
      </c>
      <c r="F38" s="38" t="str">
        <f t="shared" si="5"/>
        <v>11:29 - 11:31</v>
      </c>
      <c r="G38" s="38">
        <f t="shared" si="6"/>
        <v>0.47847222222222224</v>
      </c>
      <c r="H38" s="38">
        <f t="shared" si="7"/>
        <v>0.47986111111111113</v>
      </c>
      <c r="I38" s="39" t="str">
        <f t="shared" si="8"/>
        <v>0:24</v>
      </c>
      <c r="J38" s="39" t="str">
        <f t="shared" si="9"/>
        <v>0:26</v>
      </c>
    </row>
    <row r="39" spans="1:10" x14ac:dyDescent="0.15">
      <c r="A39" s="39"/>
      <c r="B39" s="65" t="s">
        <v>24</v>
      </c>
      <c r="C39" s="134"/>
      <c r="D39" s="42">
        <v>17.5</v>
      </c>
      <c r="E39" s="132">
        <f>$D$187-D39</f>
        <v>158.69999999999999</v>
      </c>
      <c r="F39" s="38" t="str">
        <f t="shared" si="5"/>
        <v>11:31 - 11:32</v>
      </c>
      <c r="G39" s="38">
        <f t="shared" si="6"/>
        <v>0.47986111111111113</v>
      </c>
      <c r="H39" s="38">
        <f t="shared" si="7"/>
        <v>0.48055555555555557</v>
      </c>
      <c r="I39" s="39" t="str">
        <f t="shared" si="8"/>
        <v>0:26</v>
      </c>
      <c r="J39" s="39" t="str">
        <f t="shared" si="9"/>
        <v>0:27</v>
      </c>
    </row>
    <row r="40" spans="1:10" ht="14" x14ac:dyDescent="0.15">
      <c r="A40" s="39"/>
      <c r="B40" s="65" t="s">
        <v>224</v>
      </c>
      <c r="C40" s="134" t="s">
        <v>37</v>
      </c>
      <c r="D40" s="42">
        <v>18.7</v>
      </c>
      <c r="E40" s="132">
        <f>$D$187-D40</f>
        <v>157.5</v>
      </c>
      <c r="F40" s="38" t="str">
        <f t="shared" si="5"/>
        <v>11:33 - 11:34</v>
      </c>
      <c r="G40" s="38">
        <f t="shared" si="6"/>
        <v>0.48125000000000001</v>
      </c>
      <c r="H40" s="38">
        <f t="shared" si="7"/>
        <v>0.48194444444444445</v>
      </c>
      <c r="I40" s="39" t="str">
        <f t="shared" si="8"/>
        <v>0:28</v>
      </c>
      <c r="J40" s="39" t="str">
        <f t="shared" si="9"/>
        <v>0:29</v>
      </c>
    </row>
    <row r="41" spans="1:10" x14ac:dyDescent="0.15">
      <c r="A41" s="118"/>
      <c r="B41" s="65" t="s">
        <v>24</v>
      </c>
      <c r="C41" s="128"/>
      <c r="D41" s="42">
        <v>19.100000000000001</v>
      </c>
      <c r="E41" s="132">
        <f>$D$187-D41</f>
        <v>157.1</v>
      </c>
      <c r="F41" s="38" t="str">
        <f t="shared" si="5"/>
        <v>11:33 - 11:35</v>
      </c>
      <c r="G41" s="38">
        <f t="shared" si="6"/>
        <v>0.48125000000000001</v>
      </c>
      <c r="H41" s="38">
        <f t="shared" si="7"/>
        <v>0.4826388888888889</v>
      </c>
      <c r="I41" s="39" t="str">
        <f t="shared" si="8"/>
        <v>0:28</v>
      </c>
      <c r="J41" s="39" t="str">
        <f t="shared" si="9"/>
        <v>0:30</v>
      </c>
    </row>
    <row r="42" spans="1:10" x14ac:dyDescent="0.15">
      <c r="A42" s="118"/>
      <c r="B42" s="65"/>
      <c r="C42" s="128" t="s">
        <v>123</v>
      </c>
      <c r="D42" s="42">
        <v>19.2</v>
      </c>
      <c r="E42" s="132">
        <f>$D$187-D42</f>
        <v>157</v>
      </c>
      <c r="F42" s="38" t="str">
        <f t="shared" si="5"/>
        <v>11:33 - 11:35</v>
      </c>
      <c r="G42" s="38">
        <f t="shared" si="6"/>
        <v>0.48125000000000001</v>
      </c>
      <c r="H42" s="38">
        <f t="shared" si="7"/>
        <v>0.4826388888888889</v>
      </c>
      <c r="I42" s="39" t="str">
        <f t="shared" si="8"/>
        <v>0:28</v>
      </c>
      <c r="J42" s="39" t="str">
        <f t="shared" si="9"/>
        <v>0:30</v>
      </c>
    </row>
    <row r="43" spans="1:10" x14ac:dyDescent="0.15">
      <c r="A43" s="118"/>
      <c r="B43" s="65" t="s">
        <v>224</v>
      </c>
      <c r="C43" s="128" t="s">
        <v>124</v>
      </c>
      <c r="D43" s="42">
        <v>19.899999999999999</v>
      </c>
      <c r="E43" s="132">
        <f>$D$187-D43</f>
        <v>156.29999999999998</v>
      </c>
      <c r="F43" s="38" t="str">
        <f t="shared" si="5"/>
        <v>11:34 - 11:36</v>
      </c>
      <c r="G43" s="38">
        <f t="shared" si="6"/>
        <v>0.48194444444444445</v>
      </c>
      <c r="H43" s="38">
        <f t="shared" si="7"/>
        <v>0.48333333333333334</v>
      </c>
      <c r="I43" s="39" t="str">
        <f t="shared" si="8"/>
        <v>0:29</v>
      </c>
      <c r="J43" s="39" t="str">
        <f t="shared" si="9"/>
        <v>0:31</v>
      </c>
    </row>
    <row r="44" spans="1:10" x14ac:dyDescent="0.15">
      <c r="A44" s="118"/>
      <c r="B44" s="65" t="s">
        <v>224</v>
      </c>
      <c r="C44" s="128" t="s">
        <v>37</v>
      </c>
      <c r="D44" s="42">
        <v>20.6</v>
      </c>
      <c r="E44" s="132">
        <f>$D$187-D44</f>
        <v>155.6</v>
      </c>
      <c r="F44" s="38" t="str">
        <f t="shared" si="5"/>
        <v>11:35 - 11:37</v>
      </c>
      <c r="G44" s="38">
        <f t="shared" si="6"/>
        <v>0.4826388888888889</v>
      </c>
      <c r="H44" s="38">
        <f t="shared" si="7"/>
        <v>0.48402777777777778</v>
      </c>
      <c r="I44" s="39" t="str">
        <f t="shared" si="8"/>
        <v>0:30</v>
      </c>
      <c r="J44" s="39" t="str">
        <f t="shared" si="9"/>
        <v>0:32</v>
      </c>
    </row>
    <row r="45" spans="1:10" x14ac:dyDescent="0.15">
      <c r="A45" s="118"/>
      <c r="B45" s="65"/>
      <c r="C45" s="128" t="s">
        <v>346</v>
      </c>
      <c r="D45" s="42">
        <v>22.2</v>
      </c>
      <c r="E45" s="132">
        <f>$D$187-D45</f>
        <v>154</v>
      </c>
      <c r="F45" s="38" t="str">
        <f t="shared" si="5"/>
        <v>11:38 - 11:40</v>
      </c>
      <c r="G45" s="38">
        <f t="shared" si="6"/>
        <v>0.48472222222222228</v>
      </c>
      <c r="H45" s="38">
        <f t="shared" si="7"/>
        <v>0.48611111111111116</v>
      </c>
      <c r="I45" s="39" t="str">
        <f t="shared" si="8"/>
        <v>0:33</v>
      </c>
      <c r="J45" s="39" t="str">
        <f t="shared" si="9"/>
        <v>0:35</v>
      </c>
    </row>
    <row r="46" spans="1:10" x14ac:dyDescent="0.15">
      <c r="A46" s="46"/>
      <c r="B46" s="70" t="s">
        <v>259</v>
      </c>
      <c r="C46" s="128" t="s">
        <v>345</v>
      </c>
      <c r="D46" s="42">
        <v>22.8</v>
      </c>
      <c r="E46" s="132">
        <f>$D$187-D46</f>
        <v>153.39999999999998</v>
      </c>
      <c r="F46" s="38" t="str">
        <f t="shared" si="5"/>
        <v>11:39 - 11:41</v>
      </c>
      <c r="G46" s="38">
        <f t="shared" si="6"/>
        <v>0.48541666666666672</v>
      </c>
      <c r="H46" s="38">
        <f t="shared" si="7"/>
        <v>0.4868055555555556</v>
      </c>
      <c r="I46" s="39" t="str">
        <f t="shared" si="8"/>
        <v>0:34</v>
      </c>
      <c r="J46" s="39" t="str">
        <f t="shared" si="9"/>
        <v>0:36</v>
      </c>
    </row>
    <row r="47" spans="1:10" x14ac:dyDescent="0.15">
      <c r="A47" s="244" t="s">
        <v>373</v>
      </c>
      <c r="B47" s="183" t="s">
        <v>153</v>
      </c>
      <c r="C47" s="128" t="s">
        <v>154</v>
      </c>
      <c r="D47" s="42">
        <v>27.5</v>
      </c>
      <c r="E47" s="132">
        <f>$D$187-D47</f>
        <v>148.69999999999999</v>
      </c>
      <c r="F47" s="38" t="str">
        <f t="shared" ref="F47" si="10">TEXT(G47,"h:mm")&amp;" - "&amp;TEXT(H47,"h:mm")</f>
        <v>11:46 - 11:48</v>
      </c>
      <c r="G47" s="38">
        <f t="shared" ref="G47" si="11">$C$7+I47</f>
        <v>0.49027777777777781</v>
      </c>
      <c r="H47" s="38">
        <f t="shared" ref="H47" si="12">$C$7+J47</f>
        <v>0.4916666666666667</v>
      </c>
      <c r="I47" s="39" t="str">
        <f t="shared" ref="I47" si="13">TEXT(D47/$C$10/24,"h:mm")</f>
        <v>0:41</v>
      </c>
      <c r="J47" s="39" t="str">
        <f t="shared" ref="J47" si="14">TEXT(D47/$C$11/24,"h:mm")</f>
        <v>0:43</v>
      </c>
    </row>
    <row r="48" spans="1:10" x14ac:dyDescent="0.15">
      <c r="A48" s="243" t="s">
        <v>374</v>
      </c>
      <c r="B48" s="226"/>
      <c r="C48" s="128"/>
      <c r="D48" s="42">
        <v>30</v>
      </c>
      <c r="E48" s="132">
        <f>$D$187-D48</f>
        <v>146.19999999999999</v>
      </c>
      <c r="F48" s="38" t="str">
        <f t="shared" si="5"/>
        <v>11:50 - 11:52</v>
      </c>
      <c r="G48" s="38">
        <f t="shared" si="6"/>
        <v>0.49305555555555558</v>
      </c>
      <c r="H48" s="38">
        <f t="shared" si="7"/>
        <v>0.49444444444444446</v>
      </c>
      <c r="I48" s="39" t="str">
        <f t="shared" si="8"/>
        <v>0:45</v>
      </c>
      <c r="J48" s="39" t="str">
        <f t="shared" si="9"/>
        <v>0:47</v>
      </c>
    </row>
    <row r="49" spans="1:10" ht="14" x14ac:dyDescent="0.15">
      <c r="A49" s="245"/>
      <c r="B49" s="177"/>
      <c r="C49" s="35" t="s">
        <v>125</v>
      </c>
      <c r="D49" s="42">
        <v>28.7</v>
      </c>
      <c r="E49" s="132">
        <f>$D$187-D49</f>
        <v>147.5</v>
      </c>
      <c r="F49" s="38" t="str">
        <f t="shared" si="5"/>
        <v>11:48 - 11:50</v>
      </c>
      <c r="G49" s="38">
        <f t="shared" si="6"/>
        <v>0.4916666666666667</v>
      </c>
      <c r="H49" s="38">
        <f t="shared" si="7"/>
        <v>0.49305555555555558</v>
      </c>
      <c r="I49" s="39" t="str">
        <f t="shared" si="8"/>
        <v>0:43</v>
      </c>
      <c r="J49" s="39" t="str">
        <f t="shared" si="9"/>
        <v>0:45</v>
      </c>
    </row>
    <row r="50" spans="1:10" ht="14" x14ac:dyDescent="0.15">
      <c r="A50" s="240"/>
      <c r="B50" s="65"/>
      <c r="C50" s="35" t="s">
        <v>126</v>
      </c>
      <c r="D50" s="42">
        <v>31.5</v>
      </c>
      <c r="E50" s="132">
        <f>$D$187-D50</f>
        <v>144.69999999999999</v>
      </c>
      <c r="F50" s="38" t="str">
        <f t="shared" si="5"/>
        <v>11:52 - 11:54</v>
      </c>
      <c r="G50" s="38">
        <f t="shared" si="6"/>
        <v>0.49444444444444446</v>
      </c>
      <c r="H50" s="38">
        <f t="shared" si="7"/>
        <v>0.49583333333333335</v>
      </c>
      <c r="I50" s="39" t="str">
        <f t="shared" si="8"/>
        <v>0:47</v>
      </c>
      <c r="J50" s="39" t="str">
        <f t="shared" si="9"/>
        <v>0:49</v>
      </c>
    </row>
    <row r="51" spans="1:10" x14ac:dyDescent="0.15">
      <c r="A51" s="240"/>
      <c r="B51" s="65" t="s">
        <v>24</v>
      </c>
      <c r="C51" s="35"/>
      <c r="D51" s="42">
        <v>31.700000000000003</v>
      </c>
      <c r="E51" s="132">
        <f>$D$187-D51</f>
        <v>144.5</v>
      </c>
      <c r="F51" s="38" t="str">
        <f t="shared" si="5"/>
        <v>11:52 - 11:55</v>
      </c>
      <c r="G51" s="38">
        <f t="shared" si="6"/>
        <v>0.49444444444444446</v>
      </c>
      <c r="H51" s="38">
        <f t="shared" si="7"/>
        <v>0.49652777777777779</v>
      </c>
      <c r="I51" s="39" t="str">
        <f t="shared" si="8"/>
        <v>0:47</v>
      </c>
      <c r="J51" s="39" t="str">
        <f t="shared" si="9"/>
        <v>0:50</v>
      </c>
    </row>
    <row r="52" spans="1:10" ht="14" x14ac:dyDescent="0.15">
      <c r="A52" s="240"/>
      <c r="B52" s="65" t="s">
        <v>260</v>
      </c>
      <c r="C52" s="35" t="s">
        <v>117</v>
      </c>
      <c r="D52" s="42">
        <v>31.799999999999997</v>
      </c>
      <c r="E52" s="132">
        <f>$D$187-D52</f>
        <v>144.39999999999998</v>
      </c>
      <c r="F52" s="38" t="str">
        <f t="shared" si="5"/>
        <v>11:52 - 11:55</v>
      </c>
      <c r="G52" s="38">
        <f t="shared" si="6"/>
        <v>0.49444444444444446</v>
      </c>
      <c r="H52" s="38">
        <f t="shared" si="7"/>
        <v>0.49652777777777779</v>
      </c>
      <c r="I52" s="39" t="str">
        <f t="shared" si="8"/>
        <v>0:47</v>
      </c>
      <c r="J52" s="39" t="str">
        <f t="shared" si="9"/>
        <v>0:50</v>
      </c>
    </row>
    <row r="53" spans="1:10" ht="14" x14ac:dyDescent="0.15">
      <c r="A53" s="240"/>
      <c r="B53" s="65"/>
      <c r="C53" s="35" t="s">
        <v>118</v>
      </c>
      <c r="D53" s="42">
        <v>33.200000000000003</v>
      </c>
      <c r="E53" s="132">
        <f>$D$187-D53</f>
        <v>143</v>
      </c>
      <c r="F53" s="38" t="str">
        <f t="shared" si="5"/>
        <v>11:54 - 11:57</v>
      </c>
      <c r="G53" s="38">
        <f t="shared" si="6"/>
        <v>0.49583333333333335</v>
      </c>
      <c r="H53" s="38">
        <f t="shared" si="7"/>
        <v>0.49791666666666667</v>
      </c>
      <c r="I53" s="39" t="str">
        <f t="shared" si="8"/>
        <v>0:49</v>
      </c>
      <c r="J53" s="39" t="str">
        <f t="shared" si="9"/>
        <v>0:52</v>
      </c>
    </row>
    <row r="54" spans="1:10" x14ac:dyDescent="0.15">
      <c r="A54" s="240"/>
      <c r="B54" s="65" t="s">
        <v>24</v>
      </c>
      <c r="C54" s="35"/>
      <c r="D54" s="42">
        <v>33.4</v>
      </c>
      <c r="E54" s="132">
        <f>$D$187-D54</f>
        <v>142.79999999999998</v>
      </c>
      <c r="F54" s="38" t="str">
        <f t="shared" si="5"/>
        <v>11:55 - 11:57</v>
      </c>
      <c r="G54" s="38">
        <f t="shared" si="6"/>
        <v>0.49652777777777779</v>
      </c>
      <c r="H54" s="38">
        <f t="shared" si="7"/>
        <v>0.49791666666666667</v>
      </c>
      <c r="I54" s="39" t="str">
        <f t="shared" si="8"/>
        <v>0:50</v>
      </c>
      <c r="J54" s="39" t="str">
        <f t="shared" si="9"/>
        <v>0:52</v>
      </c>
    </row>
    <row r="55" spans="1:10" ht="14" x14ac:dyDescent="0.15">
      <c r="A55" s="240"/>
      <c r="B55" s="65" t="s">
        <v>224</v>
      </c>
      <c r="C55" s="35" t="s">
        <v>37</v>
      </c>
      <c r="D55" s="42">
        <v>33.799999999999997</v>
      </c>
      <c r="E55" s="132">
        <f>$D$187-D55</f>
        <v>142.39999999999998</v>
      </c>
      <c r="F55" s="38" t="str">
        <f t="shared" si="5"/>
        <v>11:55 - 11:58</v>
      </c>
      <c r="G55" s="38">
        <f t="shared" si="6"/>
        <v>0.49652777777777779</v>
      </c>
      <c r="H55" s="38">
        <f t="shared" si="7"/>
        <v>0.49861111111111112</v>
      </c>
      <c r="I55" s="39" t="str">
        <f t="shared" si="8"/>
        <v>0:50</v>
      </c>
      <c r="J55" s="39" t="str">
        <f t="shared" si="9"/>
        <v>0:53</v>
      </c>
    </row>
    <row r="56" spans="1:10" ht="14" x14ac:dyDescent="0.15">
      <c r="A56" s="240"/>
      <c r="B56" s="65" t="s">
        <v>259</v>
      </c>
      <c r="C56" s="35" t="s">
        <v>37</v>
      </c>
      <c r="D56" s="42">
        <v>34.6</v>
      </c>
      <c r="E56" s="132">
        <f>$D$187-D56</f>
        <v>141.6</v>
      </c>
      <c r="F56" s="38" t="str">
        <f t="shared" si="5"/>
        <v>11:56 - 11:59</v>
      </c>
      <c r="G56" s="38">
        <f t="shared" si="6"/>
        <v>0.49722222222222223</v>
      </c>
      <c r="H56" s="38">
        <f t="shared" si="7"/>
        <v>0.49930555555555556</v>
      </c>
      <c r="I56" s="39" t="str">
        <f t="shared" si="8"/>
        <v>0:51</v>
      </c>
      <c r="J56" s="39" t="str">
        <f t="shared" si="9"/>
        <v>0:54</v>
      </c>
    </row>
    <row r="57" spans="1:10" ht="42" x14ac:dyDescent="0.15">
      <c r="A57" s="230" t="s">
        <v>364</v>
      </c>
      <c r="B57" s="213"/>
      <c r="C57" s="35"/>
      <c r="D57" s="42">
        <v>35.1</v>
      </c>
      <c r="E57" s="132">
        <f>$D$187-D57</f>
        <v>141.1</v>
      </c>
      <c r="F57" s="38" t="str">
        <f t="shared" ref="F57:F58" si="15">TEXT(G57,"h:mm")&amp;" - "&amp;TEXT(H57,"h:mm")</f>
        <v>11:57 - 12:00</v>
      </c>
      <c r="G57" s="38">
        <f t="shared" ref="G57:G58" si="16">$C$7+I57</f>
        <v>0.49791666666666667</v>
      </c>
      <c r="H57" s="38">
        <f t="shared" ref="H57:H58" si="17">$C$7+J57</f>
        <v>0.5</v>
      </c>
      <c r="I57" s="39" t="str">
        <f t="shared" ref="I57:I58" si="18">TEXT(D57/$C$10/24,"h:mm")</f>
        <v>0:52</v>
      </c>
      <c r="J57" s="39" t="str">
        <f t="shared" ref="J57:J58" si="19">TEXT(D57/$C$11/24,"h:mm")</f>
        <v>0:55</v>
      </c>
    </row>
    <row r="58" spans="1:10" x14ac:dyDescent="0.15">
      <c r="A58" s="231" t="s">
        <v>365</v>
      </c>
      <c r="B58" s="213"/>
      <c r="C58" s="35"/>
      <c r="D58" s="42">
        <v>35.299999999999997</v>
      </c>
      <c r="E58" s="132">
        <f>$D$187-D58</f>
        <v>140.89999999999998</v>
      </c>
      <c r="F58" s="38" t="str">
        <f t="shared" si="15"/>
        <v>11:57 - 12:00</v>
      </c>
      <c r="G58" s="38">
        <f t="shared" si="16"/>
        <v>0.49791666666666667</v>
      </c>
      <c r="H58" s="38">
        <f t="shared" si="17"/>
        <v>0.5</v>
      </c>
      <c r="I58" s="39" t="str">
        <f t="shared" si="18"/>
        <v>0:52</v>
      </c>
      <c r="J58" s="39" t="str">
        <f t="shared" si="19"/>
        <v>0:55</v>
      </c>
    </row>
    <row r="59" spans="1:10" ht="14" x14ac:dyDescent="0.15">
      <c r="A59" s="39"/>
      <c r="B59" s="65" t="s">
        <v>224</v>
      </c>
      <c r="C59" s="35" t="s">
        <v>37</v>
      </c>
      <c r="D59" s="42">
        <v>36</v>
      </c>
      <c r="E59" s="132">
        <f>$D$187-D59</f>
        <v>140.19999999999999</v>
      </c>
      <c r="F59" s="38" t="str">
        <f t="shared" si="5"/>
        <v>11:59 - 12:01</v>
      </c>
      <c r="G59" s="38">
        <f t="shared" si="6"/>
        <v>0.49930555555555556</v>
      </c>
      <c r="H59" s="38">
        <f t="shared" si="7"/>
        <v>0.50069444444444444</v>
      </c>
      <c r="I59" s="39" t="str">
        <f t="shared" si="8"/>
        <v>0:54</v>
      </c>
      <c r="J59" s="39" t="str">
        <f t="shared" si="9"/>
        <v>0:56</v>
      </c>
    </row>
    <row r="60" spans="1:10" ht="14" x14ac:dyDescent="0.15">
      <c r="A60" s="133" t="s">
        <v>372</v>
      </c>
      <c r="B60" s="135" t="s">
        <v>45</v>
      </c>
      <c r="C60" s="35" t="s">
        <v>46</v>
      </c>
      <c r="D60" s="42">
        <v>43.8</v>
      </c>
      <c r="E60" s="132">
        <f>$D$187-D60</f>
        <v>132.39999999999998</v>
      </c>
      <c r="F60" s="38" t="str">
        <f t="shared" si="5"/>
        <v>12:10 - 12:14</v>
      </c>
      <c r="G60" s="38">
        <f t="shared" si="6"/>
        <v>0.50694444444444442</v>
      </c>
      <c r="H60" s="38">
        <f t="shared" si="7"/>
        <v>0.50972222222222219</v>
      </c>
      <c r="I60" s="39" t="str">
        <f t="shared" si="8"/>
        <v>1:05</v>
      </c>
      <c r="J60" s="39" t="str">
        <f t="shared" si="9"/>
        <v>1:09</v>
      </c>
    </row>
    <row r="61" spans="1:10" ht="14" x14ac:dyDescent="0.15">
      <c r="A61" s="39"/>
      <c r="B61" s="65"/>
      <c r="C61" s="35" t="s">
        <v>384</v>
      </c>
      <c r="D61" s="42">
        <v>50</v>
      </c>
      <c r="E61" s="132">
        <f>$D$187-D61</f>
        <v>126.19999999999999</v>
      </c>
      <c r="F61" s="38" t="str">
        <f t="shared" si="5"/>
        <v>12:20 - 12:23</v>
      </c>
      <c r="G61" s="38">
        <f t="shared" si="6"/>
        <v>0.51388888888888895</v>
      </c>
      <c r="H61" s="38">
        <f t="shared" si="7"/>
        <v>0.51597222222222228</v>
      </c>
      <c r="I61" s="39" t="str">
        <f t="shared" si="8"/>
        <v>1:15</v>
      </c>
      <c r="J61" s="39" t="str">
        <f t="shared" si="9"/>
        <v>1:18</v>
      </c>
    </row>
    <row r="62" spans="1:10" ht="13.5" customHeight="1" x14ac:dyDescent="0.15">
      <c r="A62" s="136"/>
      <c r="B62" s="129"/>
      <c r="C62" s="35" t="s">
        <v>347</v>
      </c>
      <c r="D62" s="42">
        <v>52.2</v>
      </c>
      <c r="E62" s="132">
        <f>$D$187-D62</f>
        <v>123.99999999999999</v>
      </c>
      <c r="F62" s="38" t="str">
        <f t="shared" si="5"/>
        <v>12:23 - 12:27</v>
      </c>
      <c r="G62" s="38">
        <f t="shared" si="6"/>
        <v>0.51597222222222228</v>
      </c>
      <c r="H62" s="38">
        <f t="shared" si="7"/>
        <v>0.51875000000000004</v>
      </c>
      <c r="I62" s="39" t="str">
        <f t="shared" si="8"/>
        <v>1:18</v>
      </c>
      <c r="J62" s="39" t="str">
        <f t="shared" si="9"/>
        <v>1:22</v>
      </c>
    </row>
    <row r="63" spans="1:10" x14ac:dyDescent="0.15">
      <c r="A63" s="39"/>
      <c r="B63" s="129" t="s">
        <v>262</v>
      </c>
      <c r="C63" s="37" t="s">
        <v>37</v>
      </c>
      <c r="D63" s="42">
        <v>52.6</v>
      </c>
      <c r="E63" s="132">
        <f>$D$187-D63</f>
        <v>123.6</v>
      </c>
      <c r="F63" s="38" t="str">
        <f t="shared" si="5"/>
        <v>12:23 - 12:28</v>
      </c>
      <c r="G63" s="38">
        <f t="shared" si="6"/>
        <v>0.51597222222222228</v>
      </c>
      <c r="H63" s="38">
        <f t="shared" si="7"/>
        <v>0.51944444444444449</v>
      </c>
      <c r="I63" s="39" t="str">
        <f t="shared" si="8"/>
        <v>1:18</v>
      </c>
      <c r="J63" s="39" t="str">
        <f t="shared" si="9"/>
        <v>1:23</v>
      </c>
    </row>
    <row r="64" spans="1:10" x14ac:dyDescent="0.15">
      <c r="A64" s="246" t="s">
        <v>373</v>
      </c>
      <c r="B64" s="184" t="s">
        <v>155</v>
      </c>
      <c r="C64" s="37" t="s">
        <v>157</v>
      </c>
      <c r="D64" s="42">
        <v>60.6</v>
      </c>
      <c r="E64" s="132">
        <f>$D$187-D64</f>
        <v>115.6</v>
      </c>
      <c r="F64" s="38" t="str">
        <f t="shared" si="5"/>
        <v>12:35 - 12:40</v>
      </c>
      <c r="G64" s="38">
        <f t="shared" si="6"/>
        <v>0.52430555555555558</v>
      </c>
      <c r="H64" s="38">
        <f t="shared" si="7"/>
        <v>0.52777777777777779</v>
      </c>
      <c r="I64" s="39" t="str">
        <f t="shared" si="8"/>
        <v>1:30</v>
      </c>
      <c r="J64" s="39" t="str">
        <f t="shared" si="9"/>
        <v>1:35</v>
      </c>
    </row>
    <row r="65" spans="1:10" x14ac:dyDescent="0.15">
      <c r="A65" s="247"/>
      <c r="B65" s="129" t="s">
        <v>262</v>
      </c>
      <c r="C65" s="37" t="s">
        <v>127</v>
      </c>
      <c r="D65" s="127">
        <v>63.2</v>
      </c>
      <c r="E65" s="132">
        <f>$D$187-D65</f>
        <v>112.99999999999999</v>
      </c>
      <c r="F65" s="38" t="str">
        <f t="shared" si="5"/>
        <v>12:39 - 12:44</v>
      </c>
      <c r="G65" s="38">
        <f t="shared" si="6"/>
        <v>0.52708333333333335</v>
      </c>
      <c r="H65" s="38">
        <f t="shared" si="7"/>
        <v>0.53055555555555556</v>
      </c>
      <c r="I65" s="39" t="str">
        <f t="shared" si="8"/>
        <v>1:34</v>
      </c>
      <c r="J65" s="39" t="str">
        <f t="shared" si="9"/>
        <v>1:39</v>
      </c>
    </row>
    <row r="66" spans="1:10" x14ac:dyDescent="0.15">
      <c r="A66" s="248"/>
      <c r="B66" s="44" t="s">
        <v>224</v>
      </c>
      <c r="C66" s="37" t="s">
        <v>116</v>
      </c>
      <c r="D66" s="127">
        <v>69.599999999999994</v>
      </c>
      <c r="E66" s="132">
        <f>$D$187-D66</f>
        <v>106.6</v>
      </c>
      <c r="F66" s="38" t="str">
        <f t="shared" si="5"/>
        <v>12:49 - 12:54</v>
      </c>
      <c r="G66" s="38">
        <f t="shared" si="6"/>
        <v>0.53402777777777777</v>
      </c>
      <c r="H66" s="38">
        <f t="shared" si="7"/>
        <v>0.53749999999999998</v>
      </c>
      <c r="I66" s="39" t="str">
        <f t="shared" si="8"/>
        <v>1:44</v>
      </c>
      <c r="J66" s="39" t="str">
        <f t="shared" si="9"/>
        <v>1:49</v>
      </c>
    </row>
    <row r="67" spans="1:10" x14ac:dyDescent="0.15">
      <c r="A67" s="247"/>
      <c r="B67" s="137" t="s">
        <v>224</v>
      </c>
      <c r="C67" s="37" t="s">
        <v>128</v>
      </c>
      <c r="D67" s="127">
        <v>70.599999999999994</v>
      </c>
      <c r="E67" s="132">
        <f>$D$187-D67</f>
        <v>105.6</v>
      </c>
      <c r="F67" s="38" t="str">
        <f t="shared" si="5"/>
        <v>12:50 - 12:56</v>
      </c>
      <c r="G67" s="38">
        <f t="shared" si="6"/>
        <v>0.53472222222222221</v>
      </c>
      <c r="H67" s="38">
        <f t="shared" si="7"/>
        <v>0.53888888888888897</v>
      </c>
      <c r="I67" s="39" t="str">
        <f t="shared" si="8"/>
        <v>1:45</v>
      </c>
      <c r="J67" s="39" t="str">
        <f t="shared" si="9"/>
        <v>1:51</v>
      </c>
    </row>
    <row r="68" spans="1:10" x14ac:dyDescent="0.15">
      <c r="A68" s="247"/>
      <c r="B68" s="65"/>
      <c r="C68" s="37" t="s">
        <v>348</v>
      </c>
      <c r="D68" s="127">
        <v>75.2</v>
      </c>
      <c r="E68" s="132">
        <f>$D$187-D68</f>
        <v>100.99999999999999</v>
      </c>
      <c r="F68" s="38" t="str">
        <f t="shared" si="5"/>
        <v>12:57 - 13:03</v>
      </c>
      <c r="G68" s="38">
        <f t="shared" si="6"/>
        <v>0.5395833333333333</v>
      </c>
      <c r="H68" s="38">
        <f t="shared" si="7"/>
        <v>0.54375000000000007</v>
      </c>
      <c r="I68" s="39" t="str">
        <f t="shared" si="8"/>
        <v>1:52</v>
      </c>
      <c r="J68" s="39" t="str">
        <f t="shared" si="9"/>
        <v>1:58</v>
      </c>
    </row>
    <row r="69" spans="1:10" x14ac:dyDescent="0.15">
      <c r="A69" s="247"/>
      <c r="B69" s="67" t="s">
        <v>224</v>
      </c>
      <c r="C69" s="37" t="s">
        <v>37</v>
      </c>
      <c r="D69" s="127">
        <v>76.5</v>
      </c>
      <c r="E69" s="132">
        <f>$D$187-D69</f>
        <v>99.699999999999989</v>
      </c>
      <c r="F69" s="38" t="str">
        <f t="shared" si="5"/>
        <v>12:59 - 13:05</v>
      </c>
      <c r="G69" s="38">
        <f t="shared" si="6"/>
        <v>0.54097222222222219</v>
      </c>
      <c r="H69" s="38">
        <f t="shared" si="7"/>
        <v>0.54513888888888895</v>
      </c>
      <c r="I69" s="39" t="str">
        <f t="shared" si="8"/>
        <v>1:54</v>
      </c>
      <c r="J69" s="39" t="str">
        <f t="shared" si="9"/>
        <v>2:00</v>
      </c>
    </row>
    <row r="70" spans="1:10" x14ac:dyDescent="0.15">
      <c r="A70" s="249"/>
      <c r="B70" s="65" t="s">
        <v>260</v>
      </c>
      <c r="C70" s="37" t="s">
        <v>129</v>
      </c>
      <c r="D70" s="127">
        <v>77</v>
      </c>
      <c r="E70" s="132">
        <f>$D$187-D70</f>
        <v>99.199999999999989</v>
      </c>
      <c r="F70" s="38" t="str">
        <f t="shared" si="5"/>
        <v>13:00 - 13:06</v>
      </c>
      <c r="G70" s="38">
        <f t="shared" si="6"/>
        <v>0.54166666666666674</v>
      </c>
      <c r="H70" s="38">
        <f t="shared" si="7"/>
        <v>0.54583333333333339</v>
      </c>
      <c r="I70" s="39" t="str">
        <f t="shared" si="8"/>
        <v>1:55</v>
      </c>
      <c r="J70" s="39" t="str">
        <f t="shared" si="9"/>
        <v>2:01</v>
      </c>
    </row>
    <row r="71" spans="1:10" x14ac:dyDescent="0.15">
      <c r="A71" s="142"/>
      <c r="B71" s="65" t="s">
        <v>24</v>
      </c>
      <c r="C71" s="37"/>
      <c r="D71" s="127">
        <v>79</v>
      </c>
      <c r="E71" s="132">
        <f>$D$187-D71</f>
        <v>97.199999999999989</v>
      </c>
      <c r="F71" s="38" t="str">
        <f t="shared" si="5"/>
        <v>13:03 - 13:09</v>
      </c>
      <c r="G71" s="38">
        <f t="shared" si="6"/>
        <v>0.54375000000000007</v>
      </c>
      <c r="H71" s="38">
        <f t="shared" si="7"/>
        <v>0.54791666666666672</v>
      </c>
      <c r="I71" s="39" t="str">
        <f t="shared" si="8"/>
        <v>1:58</v>
      </c>
      <c r="J71" s="39" t="str">
        <f t="shared" si="9"/>
        <v>2:04</v>
      </c>
    </row>
    <row r="72" spans="1:10" x14ac:dyDescent="0.15">
      <c r="A72" s="65"/>
      <c r="B72" s="65"/>
      <c r="C72" s="37" t="s">
        <v>130</v>
      </c>
      <c r="D72" s="127">
        <v>79.5</v>
      </c>
      <c r="E72" s="132">
        <f>$D$187-D72</f>
        <v>96.699999999999989</v>
      </c>
      <c r="F72" s="38" t="str">
        <f t="shared" si="5"/>
        <v>13:04 - 13:10</v>
      </c>
      <c r="G72" s="38">
        <f t="shared" si="6"/>
        <v>0.54444444444444451</v>
      </c>
      <c r="H72" s="38">
        <f t="shared" si="7"/>
        <v>0.54861111111111116</v>
      </c>
      <c r="I72" s="39" t="str">
        <f t="shared" si="8"/>
        <v>1:59</v>
      </c>
      <c r="J72" s="39" t="str">
        <f t="shared" si="9"/>
        <v>2:05</v>
      </c>
    </row>
    <row r="73" spans="1:10" x14ac:dyDescent="0.15">
      <c r="A73" s="250" t="s">
        <v>366</v>
      </c>
      <c r="B73" s="220"/>
      <c r="C73" s="37"/>
      <c r="D73" s="127">
        <v>80.3</v>
      </c>
      <c r="E73" s="132">
        <f>$D$187-D73</f>
        <v>95.899999999999991</v>
      </c>
      <c r="F73" s="38" t="str">
        <f t="shared" ref="F73:F75" si="20">TEXT(G73,"h:mm")&amp;" - "&amp;TEXT(H73,"h:mm")</f>
        <v>13:05 - 13:11</v>
      </c>
      <c r="G73" s="38">
        <f t="shared" ref="G73:G75" si="21">$C$7+I73</f>
        <v>0.54513888888888895</v>
      </c>
      <c r="H73" s="38">
        <f t="shared" ref="H73:H75" si="22">$C$7+J73</f>
        <v>0.5493055555555556</v>
      </c>
      <c r="I73" s="39" t="str">
        <f t="shared" ref="I73:I75" si="23">TEXT(D73/$C$10/24,"h:mm")</f>
        <v>2:00</v>
      </c>
      <c r="J73" s="39" t="str">
        <f t="shared" ref="J73:J75" si="24">TEXT(D73/$C$11/24,"h:mm")</f>
        <v>2:06</v>
      </c>
    </row>
    <row r="74" spans="1:10" ht="24" x14ac:dyDescent="0.15">
      <c r="A74" s="251" t="s">
        <v>364</v>
      </c>
      <c r="B74" s="213"/>
      <c r="C74" s="37"/>
      <c r="D74" s="127">
        <v>80.3</v>
      </c>
      <c r="E74" s="132">
        <f>$D$187-D74</f>
        <v>95.899999999999991</v>
      </c>
      <c r="F74" s="38" t="str">
        <f t="shared" si="20"/>
        <v>13:05 - 13:11</v>
      </c>
      <c r="G74" s="38">
        <f t="shared" si="21"/>
        <v>0.54513888888888895</v>
      </c>
      <c r="H74" s="38">
        <f t="shared" si="22"/>
        <v>0.5493055555555556</v>
      </c>
      <c r="I74" s="39" t="str">
        <f t="shared" si="23"/>
        <v>2:00</v>
      </c>
      <c r="J74" s="39" t="str">
        <f t="shared" si="24"/>
        <v>2:06</v>
      </c>
    </row>
    <row r="75" spans="1:10" x14ac:dyDescent="0.15">
      <c r="A75" s="251" t="s">
        <v>365</v>
      </c>
      <c r="B75" s="213"/>
      <c r="C75" s="37"/>
      <c r="D75" s="127">
        <v>80.5</v>
      </c>
      <c r="E75" s="132">
        <f>$D$187-D75</f>
        <v>95.699999999999989</v>
      </c>
      <c r="F75" s="38" t="str">
        <f t="shared" si="20"/>
        <v>13:05 - 13:12</v>
      </c>
      <c r="G75" s="38">
        <f t="shared" si="21"/>
        <v>0.54513888888888895</v>
      </c>
      <c r="H75" s="38">
        <f t="shared" si="22"/>
        <v>0.55000000000000004</v>
      </c>
      <c r="I75" s="39" t="str">
        <f t="shared" si="23"/>
        <v>2:00</v>
      </c>
      <c r="J75" s="39" t="str">
        <f t="shared" si="24"/>
        <v>2:07</v>
      </c>
    </row>
    <row r="76" spans="1:10" x14ac:dyDescent="0.15">
      <c r="A76" s="65"/>
      <c r="B76" s="65"/>
      <c r="C76" s="37" t="s">
        <v>131</v>
      </c>
      <c r="D76" s="127">
        <v>81.3</v>
      </c>
      <c r="E76" s="132">
        <f>$D$187-D76</f>
        <v>94.899999999999991</v>
      </c>
      <c r="F76" s="38" t="str">
        <f t="shared" si="5"/>
        <v>13:06 - 13:13</v>
      </c>
      <c r="G76" s="38">
        <f t="shared" si="6"/>
        <v>0.54583333333333339</v>
      </c>
      <c r="H76" s="38">
        <f t="shared" si="7"/>
        <v>0.55069444444444449</v>
      </c>
      <c r="I76" s="39" t="str">
        <f t="shared" si="8"/>
        <v>2:01</v>
      </c>
      <c r="J76" s="39" t="str">
        <f t="shared" si="9"/>
        <v>2:08</v>
      </c>
    </row>
    <row r="77" spans="1:10" ht="14" x14ac:dyDescent="0.15">
      <c r="A77" s="65"/>
      <c r="B77" s="65" t="s">
        <v>259</v>
      </c>
      <c r="C77" s="64" t="s">
        <v>132</v>
      </c>
      <c r="D77" s="127">
        <v>83.4</v>
      </c>
      <c r="E77" s="132">
        <f>$D$187-D77</f>
        <v>92.799999999999983</v>
      </c>
      <c r="F77" s="38" t="str">
        <f t="shared" si="5"/>
        <v>13:10 - 13:16</v>
      </c>
      <c r="G77" s="38">
        <f t="shared" si="6"/>
        <v>0.54861111111111116</v>
      </c>
      <c r="H77" s="38">
        <f t="shared" si="7"/>
        <v>0.55277777777777781</v>
      </c>
      <c r="I77" s="39" t="str">
        <f t="shared" si="8"/>
        <v>2:05</v>
      </c>
      <c r="J77" s="39" t="str">
        <f t="shared" si="9"/>
        <v>2:11</v>
      </c>
    </row>
    <row r="78" spans="1:10" x14ac:dyDescent="0.15">
      <c r="A78" s="65"/>
      <c r="B78" s="65"/>
      <c r="C78" s="37" t="s">
        <v>133</v>
      </c>
      <c r="D78" s="127">
        <v>84.9</v>
      </c>
      <c r="E78" s="132">
        <f>$D$187-D78</f>
        <v>91.299999999999983</v>
      </c>
      <c r="F78" s="38" t="str">
        <f t="shared" si="5"/>
        <v>13:12 - 13:19</v>
      </c>
      <c r="G78" s="38">
        <f t="shared" si="6"/>
        <v>0.55000000000000004</v>
      </c>
      <c r="H78" s="38">
        <f t="shared" si="7"/>
        <v>0.55486111111111114</v>
      </c>
      <c r="I78" s="39" t="str">
        <f t="shared" si="8"/>
        <v>2:07</v>
      </c>
      <c r="J78" s="39" t="str">
        <f t="shared" si="9"/>
        <v>2:14</v>
      </c>
    </row>
    <row r="79" spans="1:10" x14ac:dyDescent="0.15">
      <c r="A79" s="65"/>
      <c r="B79" s="70"/>
      <c r="C79" s="37" t="s">
        <v>134</v>
      </c>
      <c r="D79" s="127">
        <v>86.6</v>
      </c>
      <c r="E79" s="132">
        <f>$D$187-D79</f>
        <v>89.6</v>
      </c>
      <c r="F79" s="38" t="str">
        <f t="shared" si="5"/>
        <v>13:14 - 13:21</v>
      </c>
      <c r="G79" s="38">
        <f t="shared" si="6"/>
        <v>0.55138888888888893</v>
      </c>
      <c r="H79" s="38">
        <f t="shared" si="7"/>
        <v>0.55625000000000002</v>
      </c>
      <c r="I79" s="39" t="str">
        <f t="shared" si="8"/>
        <v>2:09</v>
      </c>
      <c r="J79" s="39" t="str">
        <f t="shared" si="9"/>
        <v>2:16</v>
      </c>
    </row>
    <row r="80" spans="1:10" x14ac:dyDescent="0.15">
      <c r="A80" s="65"/>
      <c r="B80" s="65" t="s">
        <v>224</v>
      </c>
      <c r="C80" s="37" t="s">
        <v>37</v>
      </c>
      <c r="D80" s="127">
        <v>87.4</v>
      </c>
      <c r="E80" s="132">
        <f>$D$187-D80</f>
        <v>88.799999999999983</v>
      </c>
      <c r="F80" s="38" t="str">
        <f t="shared" si="5"/>
        <v>13:16 - 13:23</v>
      </c>
      <c r="G80" s="38">
        <f t="shared" si="6"/>
        <v>0.55277777777777781</v>
      </c>
      <c r="H80" s="38">
        <f t="shared" si="7"/>
        <v>0.55763888888888891</v>
      </c>
      <c r="I80" s="39" t="str">
        <f t="shared" si="8"/>
        <v>2:11</v>
      </c>
      <c r="J80" s="39" t="str">
        <f t="shared" si="9"/>
        <v>2:18</v>
      </c>
    </row>
    <row r="81" spans="1:10" x14ac:dyDescent="0.15">
      <c r="A81" s="65"/>
      <c r="B81" s="65"/>
      <c r="C81" s="37" t="s">
        <v>135</v>
      </c>
      <c r="D81" s="127">
        <v>89.1</v>
      </c>
      <c r="E81" s="132">
        <f>$D$187-D81</f>
        <v>87.1</v>
      </c>
      <c r="F81" s="38" t="str">
        <f t="shared" si="5"/>
        <v>13:18 - 13:25</v>
      </c>
      <c r="G81" s="38">
        <f t="shared" si="6"/>
        <v>0.5541666666666667</v>
      </c>
      <c r="H81" s="38">
        <f t="shared" si="7"/>
        <v>0.55902777777777779</v>
      </c>
      <c r="I81" s="39" t="str">
        <f t="shared" si="8"/>
        <v>2:13</v>
      </c>
      <c r="J81" s="39" t="str">
        <f t="shared" si="9"/>
        <v>2:20</v>
      </c>
    </row>
    <row r="82" spans="1:10" x14ac:dyDescent="0.15">
      <c r="A82" s="65"/>
      <c r="B82" s="65" t="s">
        <v>260</v>
      </c>
      <c r="C82" s="37" t="s">
        <v>41</v>
      </c>
      <c r="D82" s="127">
        <v>89.7</v>
      </c>
      <c r="E82" s="132">
        <f>$D$187-D82</f>
        <v>86.499999999999986</v>
      </c>
      <c r="F82" s="38" t="str">
        <f t="shared" si="5"/>
        <v>13:19 - 13:26</v>
      </c>
      <c r="G82" s="38">
        <f t="shared" si="6"/>
        <v>0.55486111111111114</v>
      </c>
      <c r="H82" s="38">
        <f t="shared" si="7"/>
        <v>0.55972222222222223</v>
      </c>
      <c r="I82" s="39" t="str">
        <f t="shared" si="8"/>
        <v>2:14</v>
      </c>
      <c r="J82" s="39" t="str">
        <f t="shared" si="9"/>
        <v>2:21</v>
      </c>
    </row>
    <row r="83" spans="1:10" x14ac:dyDescent="0.15">
      <c r="A83" s="138"/>
      <c r="B83" s="129" t="s">
        <v>259</v>
      </c>
      <c r="C83" s="37" t="s">
        <v>349</v>
      </c>
      <c r="D83" s="127">
        <v>90.2</v>
      </c>
      <c r="E83" s="132">
        <f>$D$187-D83</f>
        <v>85.999999999999986</v>
      </c>
      <c r="F83" s="38" t="str">
        <f t="shared" si="5"/>
        <v>13:20 - 13:27</v>
      </c>
      <c r="G83" s="38">
        <f t="shared" si="6"/>
        <v>0.55555555555555558</v>
      </c>
      <c r="H83" s="38">
        <f t="shared" si="7"/>
        <v>0.56041666666666667</v>
      </c>
      <c r="I83" s="39" t="str">
        <f t="shared" si="8"/>
        <v>2:15</v>
      </c>
      <c r="J83" s="39" t="str">
        <f t="shared" si="9"/>
        <v>2:22</v>
      </c>
    </row>
    <row r="84" spans="1:10" x14ac:dyDescent="0.15">
      <c r="A84" s="185" t="s">
        <v>19</v>
      </c>
      <c r="B84" s="184" t="s">
        <v>263</v>
      </c>
      <c r="C84" s="37"/>
      <c r="D84" s="127">
        <v>90.9</v>
      </c>
      <c r="E84" s="132">
        <f>$D$187-D84</f>
        <v>85.299999999999983</v>
      </c>
      <c r="F84" s="38" t="str">
        <f t="shared" si="5"/>
        <v>13:21 - 13:28</v>
      </c>
      <c r="G84" s="38">
        <f t="shared" si="6"/>
        <v>0.55625000000000002</v>
      </c>
      <c r="H84" s="38">
        <f t="shared" si="7"/>
        <v>0.56111111111111112</v>
      </c>
      <c r="I84" s="39" t="str">
        <f t="shared" si="8"/>
        <v>2:16</v>
      </c>
      <c r="J84" s="39" t="str">
        <f t="shared" si="9"/>
        <v>2:23</v>
      </c>
    </row>
    <row r="85" spans="1:10" x14ac:dyDescent="0.15">
      <c r="A85" s="176"/>
      <c r="B85" s="178" t="s">
        <v>260</v>
      </c>
      <c r="C85" s="37" t="s">
        <v>350</v>
      </c>
      <c r="D85" s="127">
        <v>91.2</v>
      </c>
      <c r="E85" s="132">
        <f>$D$187-D85</f>
        <v>84.999999999999986</v>
      </c>
      <c r="F85" s="38" t="str">
        <f t="shared" si="5"/>
        <v>13:21 - 13:29</v>
      </c>
      <c r="G85" s="38">
        <f t="shared" si="6"/>
        <v>0.55625000000000002</v>
      </c>
      <c r="H85" s="38">
        <f t="shared" si="7"/>
        <v>0.56180555555555556</v>
      </c>
      <c r="I85" s="39" t="str">
        <f t="shared" si="8"/>
        <v>2:16</v>
      </c>
      <c r="J85" s="39" t="str">
        <f t="shared" si="9"/>
        <v>2:24</v>
      </c>
    </row>
    <row r="86" spans="1:10" x14ac:dyDescent="0.15">
      <c r="A86" s="176"/>
      <c r="B86" s="178" t="s">
        <v>24</v>
      </c>
      <c r="C86" s="37"/>
      <c r="D86" s="127">
        <v>91.8</v>
      </c>
      <c r="E86" s="132">
        <f>$D$187-D86</f>
        <v>84.399999999999991</v>
      </c>
      <c r="F86" s="38" t="str">
        <f t="shared" si="5"/>
        <v>13:22 - 13:29</v>
      </c>
      <c r="G86" s="38">
        <f t="shared" si="6"/>
        <v>0.55694444444444446</v>
      </c>
      <c r="H86" s="38">
        <f t="shared" si="7"/>
        <v>0.56180555555555556</v>
      </c>
      <c r="I86" s="39" t="str">
        <f t="shared" si="8"/>
        <v>2:17</v>
      </c>
      <c r="J86" s="39" t="str">
        <f t="shared" si="9"/>
        <v>2:24</v>
      </c>
    </row>
    <row r="87" spans="1:10" x14ac:dyDescent="0.15">
      <c r="A87" s="65"/>
      <c r="B87" s="70" t="s">
        <v>224</v>
      </c>
      <c r="C87" s="37" t="s">
        <v>37</v>
      </c>
      <c r="D87" s="127">
        <v>94.4</v>
      </c>
      <c r="E87" s="132">
        <f>$D$187-D87</f>
        <v>81.799999999999983</v>
      </c>
      <c r="F87" s="38" t="str">
        <f t="shared" si="5"/>
        <v>13:26 - 13:34</v>
      </c>
      <c r="G87" s="38">
        <f t="shared" si="6"/>
        <v>0.55972222222222223</v>
      </c>
      <c r="H87" s="38">
        <f t="shared" si="7"/>
        <v>0.56527777777777777</v>
      </c>
      <c r="I87" s="39" t="str">
        <f t="shared" si="8"/>
        <v>2:21</v>
      </c>
      <c r="J87" s="39" t="str">
        <f t="shared" si="9"/>
        <v>2:29</v>
      </c>
    </row>
    <row r="88" spans="1:10" x14ac:dyDescent="0.15">
      <c r="A88" s="139"/>
      <c r="B88" s="70" t="s">
        <v>224</v>
      </c>
      <c r="C88" s="37" t="s">
        <v>37</v>
      </c>
      <c r="D88" s="127">
        <v>95.8</v>
      </c>
      <c r="E88" s="132">
        <f>$D$187-D88</f>
        <v>80.399999999999991</v>
      </c>
      <c r="F88" s="38" t="str">
        <f t="shared" si="5"/>
        <v>13:28 - 13:36</v>
      </c>
      <c r="G88" s="38">
        <f t="shared" si="6"/>
        <v>0.56111111111111112</v>
      </c>
      <c r="H88" s="38">
        <f t="shared" si="7"/>
        <v>0.56666666666666665</v>
      </c>
      <c r="I88" s="39" t="str">
        <f t="shared" si="8"/>
        <v>2:23</v>
      </c>
      <c r="J88" s="39" t="str">
        <f t="shared" si="9"/>
        <v>2:31</v>
      </c>
    </row>
    <row r="89" spans="1:10" ht="14" x14ac:dyDescent="0.15">
      <c r="A89" s="139"/>
      <c r="B89" s="140" t="s">
        <v>224</v>
      </c>
      <c r="C89" s="64" t="s">
        <v>136</v>
      </c>
      <c r="D89" s="127">
        <v>99.3</v>
      </c>
      <c r="E89" s="132">
        <f>$D$187-D89</f>
        <v>76.899999999999991</v>
      </c>
      <c r="F89" s="38" t="str">
        <f t="shared" si="5"/>
        <v>13:33 - 13:41</v>
      </c>
      <c r="G89" s="38">
        <f t="shared" si="6"/>
        <v>0.56458333333333333</v>
      </c>
      <c r="H89" s="38">
        <f t="shared" si="7"/>
        <v>0.57013888888888897</v>
      </c>
      <c r="I89" s="39" t="str">
        <f t="shared" si="8"/>
        <v>2:28</v>
      </c>
      <c r="J89" s="39" t="str">
        <f t="shared" si="9"/>
        <v>2:36</v>
      </c>
    </row>
    <row r="90" spans="1:10" x14ac:dyDescent="0.15">
      <c r="A90" s="65"/>
      <c r="B90" s="70" t="s">
        <v>224</v>
      </c>
      <c r="C90" s="37" t="s">
        <v>137</v>
      </c>
      <c r="D90" s="127">
        <v>103.6</v>
      </c>
      <c r="E90" s="132">
        <f>$D$187-D90</f>
        <v>72.599999999999994</v>
      </c>
      <c r="F90" s="38" t="str">
        <f t="shared" si="5"/>
        <v>13:40 - 13:48</v>
      </c>
      <c r="G90" s="38">
        <f t="shared" si="6"/>
        <v>0.56944444444444442</v>
      </c>
      <c r="H90" s="38">
        <f t="shared" si="7"/>
        <v>0.57500000000000007</v>
      </c>
      <c r="I90" s="39" t="str">
        <f t="shared" si="8"/>
        <v>2:35</v>
      </c>
      <c r="J90" s="39" t="str">
        <f t="shared" si="9"/>
        <v>2:43</v>
      </c>
    </row>
    <row r="91" spans="1:10" x14ac:dyDescent="0.15">
      <c r="A91" s="65"/>
      <c r="B91" s="70" t="s">
        <v>224</v>
      </c>
      <c r="C91" s="37" t="s">
        <v>37</v>
      </c>
      <c r="D91" s="127">
        <v>103.7</v>
      </c>
      <c r="E91" s="132">
        <f>$D$187-D91</f>
        <v>72.499999999999986</v>
      </c>
      <c r="F91" s="38" t="str">
        <f t="shared" si="5"/>
        <v>13:40 - 13:48</v>
      </c>
      <c r="G91" s="38">
        <f t="shared" si="6"/>
        <v>0.56944444444444442</v>
      </c>
      <c r="H91" s="38">
        <f t="shared" si="7"/>
        <v>0.57500000000000007</v>
      </c>
      <c r="I91" s="39" t="str">
        <f t="shared" si="8"/>
        <v>2:35</v>
      </c>
      <c r="J91" s="39" t="str">
        <f t="shared" si="9"/>
        <v>2:43</v>
      </c>
    </row>
    <row r="92" spans="1:10" x14ac:dyDescent="0.15">
      <c r="A92" s="65"/>
      <c r="B92" s="65" t="s">
        <v>260</v>
      </c>
      <c r="C92" s="37" t="s">
        <v>138</v>
      </c>
      <c r="D92" s="127">
        <v>105.6</v>
      </c>
      <c r="E92" s="132">
        <f>$D$187-D92</f>
        <v>70.599999999999994</v>
      </c>
      <c r="F92" s="38" t="str">
        <f t="shared" si="5"/>
        <v>13:43 - 13:51</v>
      </c>
      <c r="G92" s="38">
        <f t="shared" si="6"/>
        <v>0.57152777777777786</v>
      </c>
      <c r="H92" s="38">
        <f t="shared" si="7"/>
        <v>0.57708333333333339</v>
      </c>
      <c r="I92" s="39" t="str">
        <f t="shared" si="8"/>
        <v>2:38</v>
      </c>
      <c r="J92" s="39" t="str">
        <f t="shared" si="9"/>
        <v>2:46</v>
      </c>
    </row>
    <row r="93" spans="1:10" x14ac:dyDescent="0.15">
      <c r="A93" s="65"/>
      <c r="B93" s="67"/>
      <c r="C93" s="37" t="s">
        <v>139</v>
      </c>
      <c r="D93" s="127">
        <v>108</v>
      </c>
      <c r="E93" s="132">
        <f>$D$187-D93</f>
        <v>68.199999999999989</v>
      </c>
      <c r="F93" s="38" t="str">
        <f t="shared" si="5"/>
        <v>13:47 - 13:55</v>
      </c>
      <c r="G93" s="38">
        <f t="shared" si="6"/>
        <v>0.57430555555555562</v>
      </c>
      <c r="H93" s="38">
        <f t="shared" si="7"/>
        <v>0.57986111111111116</v>
      </c>
      <c r="I93" s="39" t="str">
        <f t="shared" si="8"/>
        <v>2:42</v>
      </c>
      <c r="J93" s="39" t="str">
        <f t="shared" si="9"/>
        <v>2:50</v>
      </c>
    </row>
    <row r="94" spans="1:10" x14ac:dyDescent="0.15">
      <c r="A94" s="65"/>
      <c r="B94" s="67" t="s">
        <v>259</v>
      </c>
      <c r="C94" s="37" t="s">
        <v>140</v>
      </c>
      <c r="D94" s="127">
        <v>108.7</v>
      </c>
      <c r="E94" s="132">
        <f>$D$187-D94</f>
        <v>67.499999999999986</v>
      </c>
      <c r="F94" s="38" t="str">
        <f t="shared" si="5"/>
        <v>13:48 - 13:56</v>
      </c>
      <c r="G94" s="38">
        <f t="shared" si="6"/>
        <v>0.57500000000000007</v>
      </c>
      <c r="H94" s="38">
        <f t="shared" si="7"/>
        <v>0.5805555555555556</v>
      </c>
      <c r="I94" s="39" t="str">
        <f t="shared" si="8"/>
        <v>2:43</v>
      </c>
      <c r="J94" s="39" t="str">
        <f t="shared" si="9"/>
        <v>2:51</v>
      </c>
    </row>
    <row r="95" spans="1:10" x14ac:dyDescent="0.15">
      <c r="A95" s="65"/>
      <c r="B95" s="67"/>
      <c r="C95" s="37" t="s">
        <v>142</v>
      </c>
      <c r="D95" s="127">
        <v>109.8</v>
      </c>
      <c r="E95" s="132">
        <f>$D$187-D95</f>
        <v>66.399999999999991</v>
      </c>
      <c r="F95" s="38" t="str">
        <f t="shared" si="5"/>
        <v>13:49 - 13:58</v>
      </c>
      <c r="G95" s="38">
        <f t="shared" si="6"/>
        <v>0.57569444444444451</v>
      </c>
      <c r="H95" s="38">
        <f t="shared" si="7"/>
        <v>0.58194444444444449</v>
      </c>
      <c r="I95" s="39" t="str">
        <f t="shared" si="8"/>
        <v>2:44</v>
      </c>
      <c r="J95" s="39" t="str">
        <f t="shared" si="9"/>
        <v>2:53</v>
      </c>
    </row>
    <row r="96" spans="1:10" x14ac:dyDescent="0.15">
      <c r="A96" s="65"/>
      <c r="B96" s="67" t="s">
        <v>259</v>
      </c>
      <c r="C96" s="37" t="s">
        <v>141</v>
      </c>
      <c r="D96" s="127">
        <v>110.2</v>
      </c>
      <c r="E96" s="132">
        <f>$D$187-D96</f>
        <v>65.999999999999986</v>
      </c>
      <c r="F96" s="38" t="str">
        <f t="shared" si="5"/>
        <v>13:50 - 13:59</v>
      </c>
      <c r="G96" s="38">
        <f t="shared" si="6"/>
        <v>0.57638888888888895</v>
      </c>
      <c r="H96" s="38">
        <f t="shared" si="7"/>
        <v>0.58263888888888893</v>
      </c>
      <c r="I96" s="39" t="str">
        <f t="shared" si="8"/>
        <v>2:45</v>
      </c>
      <c r="J96" s="39" t="str">
        <f t="shared" si="9"/>
        <v>2:54</v>
      </c>
    </row>
    <row r="97" spans="1:10" x14ac:dyDescent="0.15">
      <c r="A97" s="65"/>
      <c r="B97" s="67"/>
      <c r="C97" s="37" t="s">
        <v>351</v>
      </c>
      <c r="D97" s="127">
        <v>112.8</v>
      </c>
      <c r="E97" s="132">
        <f>$D$187-D97</f>
        <v>63.399999999999991</v>
      </c>
      <c r="F97" s="38" t="str">
        <f t="shared" si="5"/>
        <v>13:54 - 14:03</v>
      </c>
      <c r="G97" s="38">
        <f t="shared" si="6"/>
        <v>0.57916666666666672</v>
      </c>
      <c r="H97" s="38">
        <f t="shared" si="7"/>
        <v>0.5854166666666667</v>
      </c>
      <c r="I97" s="39" t="str">
        <f t="shared" si="8"/>
        <v>2:49</v>
      </c>
      <c r="J97" s="39" t="str">
        <f t="shared" si="9"/>
        <v>2:58</v>
      </c>
    </row>
    <row r="98" spans="1:10" x14ac:dyDescent="0.15">
      <c r="A98" s="139"/>
      <c r="B98" s="65" t="s">
        <v>260</v>
      </c>
      <c r="C98" s="37" t="s">
        <v>37</v>
      </c>
      <c r="D98" s="121">
        <v>113.3</v>
      </c>
      <c r="E98" s="132">
        <f>$D$187-D98</f>
        <v>62.899999999999991</v>
      </c>
      <c r="F98" s="38" t="str">
        <f t="shared" si="5"/>
        <v>13:54 - 14:03</v>
      </c>
      <c r="G98" s="38">
        <f t="shared" si="6"/>
        <v>0.57916666666666672</v>
      </c>
      <c r="H98" s="38">
        <f t="shared" si="7"/>
        <v>0.5854166666666667</v>
      </c>
      <c r="I98" s="39" t="str">
        <f t="shared" si="8"/>
        <v>2:49</v>
      </c>
      <c r="J98" s="39" t="str">
        <f t="shared" si="9"/>
        <v>2:58</v>
      </c>
    </row>
    <row r="99" spans="1:10" ht="14" x14ac:dyDescent="0.15">
      <c r="A99" s="65"/>
      <c r="B99" s="65"/>
      <c r="C99" s="64" t="s">
        <v>143</v>
      </c>
      <c r="D99" s="127">
        <v>116</v>
      </c>
      <c r="E99" s="132">
        <f>$D$187-D99</f>
        <v>60.199999999999989</v>
      </c>
      <c r="F99" s="38" t="str">
        <f t="shared" si="5"/>
        <v>13:59 - 14:08</v>
      </c>
      <c r="G99" s="38">
        <f t="shared" si="6"/>
        <v>0.58263888888888893</v>
      </c>
      <c r="H99" s="38">
        <f t="shared" si="7"/>
        <v>0.58888888888888891</v>
      </c>
      <c r="I99" s="39" t="str">
        <f t="shared" si="8"/>
        <v>2:54</v>
      </c>
      <c r="J99" s="39" t="str">
        <f t="shared" si="9"/>
        <v>3:03</v>
      </c>
    </row>
    <row r="100" spans="1:10" ht="14" x14ac:dyDescent="0.15">
      <c r="A100" s="65"/>
      <c r="B100" s="65" t="s">
        <v>224</v>
      </c>
      <c r="C100" s="64" t="s">
        <v>37</v>
      </c>
      <c r="D100" s="127">
        <v>116.8</v>
      </c>
      <c r="E100" s="132">
        <f>$D$187-D100</f>
        <v>59.399999999999991</v>
      </c>
      <c r="F100" s="38" t="str">
        <f t="shared" si="5"/>
        <v>14:00 - 14:09</v>
      </c>
      <c r="G100" s="38">
        <f t="shared" si="6"/>
        <v>0.58333333333333337</v>
      </c>
      <c r="H100" s="38">
        <f t="shared" si="7"/>
        <v>0.58958333333333335</v>
      </c>
      <c r="I100" s="39" t="str">
        <f t="shared" si="8"/>
        <v>2:55</v>
      </c>
      <c r="J100" s="39" t="str">
        <f t="shared" si="9"/>
        <v>3:04</v>
      </c>
    </row>
    <row r="101" spans="1:10" ht="14" x14ac:dyDescent="0.15">
      <c r="A101" s="65"/>
      <c r="B101" s="65"/>
      <c r="C101" s="64" t="s">
        <v>144</v>
      </c>
      <c r="D101" s="127">
        <v>118.2</v>
      </c>
      <c r="E101" s="132">
        <f>$D$187-D101</f>
        <v>57.999999999999986</v>
      </c>
      <c r="F101" s="38" t="str">
        <f t="shared" si="5"/>
        <v>14:02 - 14:11</v>
      </c>
      <c r="G101" s="38">
        <f t="shared" si="6"/>
        <v>0.58472222222222225</v>
      </c>
      <c r="H101" s="38">
        <f t="shared" si="7"/>
        <v>0.59097222222222223</v>
      </c>
      <c r="I101" s="39" t="str">
        <f t="shared" si="8"/>
        <v>2:57</v>
      </c>
      <c r="J101" s="39" t="str">
        <f t="shared" si="9"/>
        <v>3:06</v>
      </c>
    </row>
    <row r="102" spans="1:10" ht="42" x14ac:dyDescent="0.15">
      <c r="A102" s="233" t="s">
        <v>364</v>
      </c>
      <c r="B102" s="213"/>
      <c r="C102" s="64"/>
      <c r="D102" s="127">
        <v>119.8</v>
      </c>
      <c r="E102" s="132">
        <f>$D$187-D102</f>
        <v>56.399999999999991</v>
      </c>
      <c r="F102" s="38" t="str">
        <f t="shared" ref="F102:F103" si="25">TEXT(G102,"h:mm")&amp;" - "&amp;TEXT(H102,"h:mm")</f>
        <v>14:04 - 14:14</v>
      </c>
      <c r="G102" s="38">
        <f t="shared" ref="G102:G103" si="26">$C$7+I102</f>
        <v>0.58611111111111114</v>
      </c>
      <c r="H102" s="38">
        <f t="shared" ref="H102:H103" si="27">$C$7+J102</f>
        <v>0.59305555555555556</v>
      </c>
      <c r="I102" s="39" t="str">
        <f t="shared" ref="I102:I103" si="28">TEXT(D102/$C$10/24,"h:mm")</f>
        <v>2:59</v>
      </c>
      <c r="J102" s="39" t="str">
        <f t="shared" ref="J102:J103" si="29">TEXT(D102/$C$11/24,"h:mm")</f>
        <v>3:09</v>
      </c>
    </row>
    <row r="103" spans="1:10" x14ac:dyDescent="0.15">
      <c r="A103" s="234" t="s">
        <v>365</v>
      </c>
      <c r="B103" s="213"/>
      <c r="C103" s="64"/>
      <c r="D103" s="127">
        <v>120</v>
      </c>
      <c r="E103" s="132">
        <f>$D$187-D103</f>
        <v>56.199999999999989</v>
      </c>
      <c r="F103" s="38" t="str">
        <f t="shared" si="25"/>
        <v>14:05 - 14:14</v>
      </c>
      <c r="G103" s="38">
        <f t="shared" si="26"/>
        <v>0.58680555555555558</v>
      </c>
      <c r="H103" s="38">
        <f t="shared" si="27"/>
        <v>0.59305555555555556</v>
      </c>
      <c r="I103" s="39" t="str">
        <f t="shared" si="28"/>
        <v>3:00</v>
      </c>
      <c r="J103" s="39" t="str">
        <f t="shared" si="29"/>
        <v>3:09</v>
      </c>
    </row>
    <row r="104" spans="1:10" ht="14" x14ac:dyDescent="0.15">
      <c r="A104" s="65"/>
      <c r="B104" s="65"/>
      <c r="C104" s="64" t="s">
        <v>145</v>
      </c>
      <c r="D104" s="127">
        <v>120.4</v>
      </c>
      <c r="E104" s="132">
        <f>$D$187-D104</f>
        <v>55.799999999999983</v>
      </c>
      <c r="F104" s="38" t="str">
        <f t="shared" si="5"/>
        <v>14:05 - 14:15</v>
      </c>
      <c r="G104" s="38">
        <f t="shared" si="6"/>
        <v>0.58680555555555558</v>
      </c>
      <c r="H104" s="38">
        <f t="shared" si="7"/>
        <v>0.59375</v>
      </c>
      <c r="I104" s="39" t="str">
        <f t="shared" si="8"/>
        <v>3:00</v>
      </c>
      <c r="J104" s="39" t="str">
        <f t="shared" si="9"/>
        <v>3:10</v>
      </c>
    </row>
    <row r="105" spans="1:10" x14ac:dyDescent="0.15">
      <c r="A105" s="65"/>
      <c r="B105" s="65" t="s">
        <v>224</v>
      </c>
      <c r="C105" s="37" t="s">
        <v>115</v>
      </c>
      <c r="D105" s="127">
        <v>120.9</v>
      </c>
      <c r="E105" s="132">
        <f>$D$187-D105</f>
        <v>55.299999999999983</v>
      </c>
      <c r="F105" s="38" t="str">
        <f t="shared" si="5"/>
        <v>14:06 - 14:15</v>
      </c>
      <c r="G105" s="38">
        <f t="shared" si="6"/>
        <v>0.58750000000000002</v>
      </c>
      <c r="H105" s="38">
        <f t="shared" si="7"/>
        <v>0.59375</v>
      </c>
      <c r="I105" s="39" t="str">
        <f t="shared" si="8"/>
        <v>3:01</v>
      </c>
      <c r="J105" s="39" t="str">
        <f t="shared" si="9"/>
        <v>3:10</v>
      </c>
    </row>
    <row r="106" spans="1:10" x14ac:dyDescent="0.15">
      <c r="A106" s="65"/>
      <c r="B106" s="65" t="s">
        <v>259</v>
      </c>
      <c r="C106" s="37" t="s">
        <v>36</v>
      </c>
      <c r="D106" s="127">
        <v>121.6</v>
      </c>
      <c r="E106" s="132">
        <f>$D$187-D106</f>
        <v>54.599999999999994</v>
      </c>
      <c r="F106" s="38" t="str">
        <f t="shared" si="5"/>
        <v>14:07 - 14:17</v>
      </c>
      <c r="G106" s="38">
        <f t="shared" si="6"/>
        <v>0.58819444444444446</v>
      </c>
      <c r="H106" s="38">
        <f t="shared" si="7"/>
        <v>0.59513888888888888</v>
      </c>
      <c r="I106" s="39" t="str">
        <f t="shared" si="8"/>
        <v>3:02</v>
      </c>
      <c r="J106" s="39" t="str">
        <f t="shared" si="9"/>
        <v>3:12</v>
      </c>
    </row>
    <row r="107" spans="1:10" x14ac:dyDescent="0.15">
      <c r="A107" s="65"/>
      <c r="B107" s="65" t="s">
        <v>224</v>
      </c>
      <c r="C107" s="37" t="s">
        <v>37</v>
      </c>
      <c r="D107" s="127">
        <v>123.1</v>
      </c>
      <c r="E107" s="132">
        <f>$D$187-D107</f>
        <v>53.099999999999994</v>
      </c>
      <c r="F107" s="38" t="str">
        <f t="shared" si="5"/>
        <v>14:09 - 14:19</v>
      </c>
      <c r="G107" s="38">
        <f t="shared" si="6"/>
        <v>0.58958333333333335</v>
      </c>
      <c r="H107" s="38">
        <f t="shared" si="7"/>
        <v>0.59652777777777777</v>
      </c>
      <c r="I107" s="39" t="str">
        <f t="shared" si="8"/>
        <v>3:04</v>
      </c>
      <c r="J107" s="39" t="str">
        <f t="shared" si="9"/>
        <v>3:14</v>
      </c>
    </row>
    <row r="108" spans="1:10" x14ac:dyDescent="0.15">
      <c r="A108" s="65"/>
      <c r="B108" s="65" t="s">
        <v>224</v>
      </c>
      <c r="C108" s="37" t="s">
        <v>37</v>
      </c>
      <c r="D108" s="127">
        <v>123.2</v>
      </c>
      <c r="E108" s="132">
        <f>$D$187-D108</f>
        <v>52.999999999999986</v>
      </c>
      <c r="F108" s="38" t="str">
        <f t="shared" si="5"/>
        <v>14:09 - 14:19</v>
      </c>
      <c r="G108" s="38">
        <f t="shared" si="6"/>
        <v>0.58958333333333335</v>
      </c>
      <c r="H108" s="38">
        <f t="shared" si="7"/>
        <v>0.59652777777777777</v>
      </c>
      <c r="I108" s="39" t="str">
        <f t="shared" si="8"/>
        <v>3:04</v>
      </c>
      <c r="J108" s="39" t="str">
        <f t="shared" si="9"/>
        <v>3:14</v>
      </c>
    </row>
    <row r="109" spans="1:10" x14ac:dyDescent="0.15">
      <c r="A109" s="65"/>
      <c r="B109" s="65"/>
      <c r="C109" s="37" t="s">
        <v>146</v>
      </c>
      <c r="D109" s="127">
        <v>129</v>
      </c>
      <c r="E109" s="132">
        <f>$D$187-D109</f>
        <v>47.199999999999989</v>
      </c>
      <c r="F109" s="38" t="str">
        <f t="shared" si="5"/>
        <v>14:18 - 14:28</v>
      </c>
      <c r="G109" s="38">
        <f t="shared" si="6"/>
        <v>0.59583333333333333</v>
      </c>
      <c r="H109" s="38">
        <f t="shared" si="7"/>
        <v>0.60277777777777786</v>
      </c>
      <c r="I109" s="39" t="str">
        <f t="shared" si="8"/>
        <v>3:13</v>
      </c>
      <c r="J109" s="39" t="str">
        <f t="shared" si="9"/>
        <v>3:23</v>
      </c>
    </row>
    <row r="110" spans="1:10" x14ac:dyDescent="0.15">
      <c r="A110" s="65"/>
      <c r="B110" s="65" t="s">
        <v>224</v>
      </c>
      <c r="C110" s="37" t="s">
        <v>38</v>
      </c>
      <c r="D110" s="127">
        <v>129.69999999999999</v>
      </c>
      <c r="E110" s="132">
        <f>$D$187-D110</f>
        <v>46.5</v>
      </c>
      <c r="F110" s="38" t="str">
        <f t="shared" si="5"/>
        <v>14:19 - 14:29</v>
      </c>
      <c r="G110" s="38">
        <f t="shared" si="6"/>
        <v>0.59652777777777777</v>
      </c>
      <c r="H110" s="38">
        <f t="shared" si="7"/>
        <v>0.60347222222222219</v>
      </c>
      <c r="I110" s="39" t="str">
        <f t="shared" si="8"/>
        <v>3:14</v>
      </c>
      <c r="J110" s="39" t="str">
        <f t="shared" si="9"/>
        <v>3:24</v>
      </c>
    </row>
    <row r="111" spans="1:10" x14ac:dyDescent="0.15">
      <c r="A111" s="50"/>
      <c r="B111" s="65" t="s">
        <v>260</v>
      </c>
      <c r="C111" s="37" t="s">
        <v>38</v>
      </c>
      <c r="D111" s="127">
        <v>130.30000000000001</v>
      </c>
      <c r="E111" s="132">
        <f>$D$187-D111</f>
        <v>45.899999999999977</v>
      </c>
      <c r="F111" s="38" t="str">
        <f t="shared" si="5"/>
        <v>14:20 - 14:30</v>
      </c>
      <c r="G111" s="38">
        <f t="shared" si="6"/>
        <v>0.59722222222222221</v>
      </c>
      <c r="H111" s="38">
        <f t="shared" si="7"/>
        <v>0.60416666666666674</v>
      </c>
      <c r="I111" s="39" t="str">
        <f t="shared" si="8"/>
        <v>3:15</v>
      </c>
      <c r="J111" s="39" t="str">
        <f t="shared" si="9"/>
        <v>3:25</v>
      </c>
    </row>
    <row r="112" spans="1:10" x14ac:dyDescent="0.15">
      <c r="A112" s="50"/>
      <c r="B112" s="65" t="s">
        <v>259</v>
      </c>
      <c r="C112" s="37" t="s">
        <v>22</v>
      </c>
      <c r="D112" s="127">
        <v>130.4</v>
      </c>
      <c r="E112" s="132">
        <f>$D$187-D112</f>
        <v>45.799999999999983</v>
      </c>
      <c r="F112" s="38" t="str">
        <f t="shared" si="5"/>
        <v>14:20 - 14:30</v>
      </c>
      <c r="G112" s="38">
        <f t="shared" si="6"/>
        <v>0.59722222222222221</v>
      </c>
      <c r="H112" s="38">
        <f t="shared" si="7"/>
        <v>0.60416666666666674</v>
      </c>
      <c r="I112" s="39" t="str">
        <f t="shared" si="8"/>
        <v>3:15</v>
      </c>
      <c r="J112" s="39" t="str">
        <f t="shared" si="9"/>
        <v>3:25</v>
      </c>
    </row>
    <row r="113" spans="1:10" ht="14" x14ac:dyDescent="0.15">
      <c r="A113" s="49"/>
      <c r="B113" s="141"/>
      <c r="C113" s="64" t="s">
        <v>352</v>
      </c>
      <c r="D113" s="127">
        <v>131.5</v>
      </c>
      <c r="E113" s="132">
        <f>$D$187-D113</f>
        <v>44.699999999999989</v>
      </c>
      <c r="F113" s="38" t="str">
        <f t="shared" si="5"/>
        <v>14:22 - 14:32</v>
      </c>
      <c r="G113" s="38">
        <f t="shared" si="6"/>
        <v>0.59861111111111109</v>
      </c>
      <c r="H113" s="38">
        <f t="shared" si="7"/>
        <v>0.60555555555555562</v>
      </c>
      <c r="I113" s="39" t="str">
        <f t="shared" si="8"/>
        <v>3:17</v>
      </c>
      <c r="J113" s="39" t="str">
        <f t="shared" si="9"/>
        <v>3:27</v>
      </c>
    </row>
    <row r="114" spans="1:10" x14ac:dyDescent="0.15">
      <c r="A114" s="49"/>
      <c r="B114" s="141" t="s">
        <v>24</v>
      </c>
      <c r="C114" s="64"/>
      <c r="D114" s="127">
        <v>131.5</v>
      </c>
      <c r="E114" s="132">
        <f>$D$187-D114</f>
        <v>44.699999999999989</v>
      </c>
      <c r="F114" s="38" t="str">
        <f t="shared" si="5"/>
        <v>14:22 - 14:32</v>
      </c>
      <c r="G114" s="38">
        <f t="shared" si="6"/>
        <v>0.59861111111111109</v>
      </c>
      <c r="H114" s="38">
        <f t="shared" si="7"/>
        <v>0.60555555555555562</v>
      </c>
      <c r="I114" s="39" t="str">
        <f t="shared" si="8"/>
        <v>3:17</v>
      </c>
      <c r="J114" s="39" t="str">
        <f t="shared" si="9"/>
        <v>3:27</v>
      </c>
    </row>
    <row r="115" spans="1:10" ht="14" x14ac:dyDescent="0.15">
      <c r="A115" s="49"/>
      <c r="B115" s="65" t="s">
        <v>224</v>
      </c>
      <c r="C115" s="64" t="s">
        <v>37</v>
      </c>
      <c r="D115" s="127">
        <v>131.69999999999999</v>
      </c>
      <c r="E115" s="132">
        <f>$D$187-D115</f>
        <v>44.5</v>
      </c>
      <c r="F115" s="38" t="str">
        <f t="shared" si="5"/>
        <v>14:22 - 14:32</v>
      </c>
      <c r="G115" s="38">
        <f t="shared" si="6"/>
        <v>0.59861111111111109</v>
      </c>
      <c r="H115" s="38">
        <f t="shared" si="7"/>
        <v>0.60555555555555562</v>
      </c>
      <c r="I115" s="39" t="str">
        <f t="shared" si="8"/>
        <v>3:17</v>
      </c>
      <c r="J115" s="39" t="str">
        <f t="shared" si="9"/>
        <v>3:27</v>
      </c>
    </row>
    <row r="116" spans="1:10" ht="14" x14ac:dyDescent="0.15">
      <c r="A116" s="49"/>
      <c r="B116" s="65" t="s">
        <v>224</v>
      </c>
      <c r="C116" s="64" t="s">
        <v>37</v>
      </c>
      <c r="D116" s="127">
        <v>134.6</v>
      </c>
      <c r="E116" s="132">
        <f>$D$187-D116</f>
        <v>41.599999999999994</v>
      </c>
      <c r="F116" s="38" t="str">
        <f t="shared" si="5"/>
        <v>14:26 - 14:37</v>
      </c>
      <c r="G116" s="38">
        <f t="shared" si="6"/>
        <v>0.60138888888888897</v>
      </c>
      <c r="H116" s="38">
        <f t="shared" si="7"/>
        <v>0.60902777777777783</v>
      </c>
      <c r="I116" s="39" t="str">
        <f t="shared" si="8"/>
        <v>3:21</v>
      </c>
      <c r="J116" s="39" t="str">
        <f t="shared" si="9"/>
        <v>3:32</v>
      </c>
    </row>
    <row r="117" spans="1:10" ht="14" x14ac:dyDescent="0.15">
      <c r="A117" s="49"/>
      <c r="B117" s="65"/>
      <c r="C117" s="64" t="s">
        <v>147</v>
      </c>
      <c r="D117" s="127">
        <v>135.6</v>
      </c>
      <c r="E117" s="132">
        <f>$D$187-D117</f>
        <v>40.599999999999994</v>
      </c>
      <c r="F117" s="38" t="str">
        <f t="shared" si="5"/>
        <v>14:28 - 14:39</v>
      </c>
      <c r="G117" s="38">
        <f t="shared" si="6"/>
        <v>0.60277777777777786</v>
      </c>
      <c r="H117" s="38">
        <f t="shared" si="7"/>
        <v>0.61041666666666672</v>
      </c>
      <c r="I117" s="39" t="str">
        <f t="shared" si="8"/>
        <v>3:23</v>
      </c>
      <c r="J117" s="39" t="str">
        <f t="shared" si="9"/>
        <v>3:34</v>
      </c>
    </row>
    <row r="118" spans="1:10" ht="14" x14ac:dyDescent="0.15">
      <c r="A118" s="49"/>
      <c r="B118" s="65" t="s">
        <v>224</v>
      </c>
      <c r="C118" s="64" t="s">
        <v>37</v>
      </c>
      <c r="D118" s="127">
        <v>136</v>
      </c>
      <c r="E118" s="132">
        <f>$D$187-D118</f>
        <v>40.199999999999989</v>
      </c>
      <c r="F118" s="38" t="str">
        <f t="shared" si="5"/>
        <v>14:29 - 14:39</v>
      </c>
      <c r="G118" s="38">
        <f t="shared" si="6"/>
        <v>0.60347222222222219</v>
      </c>
      <c r="H118" s="38">
        <f t="shared" si="7"/>
        <v>0.61041666666666672</v>
      </c>
      <c r="I118" s="39" t="str">
        <f t="shared" si="8"/>
        <v>3:24</v>
      </c>
      <c r="J118" s="39" t="str">
        <f t="shared" si="9"/>
        <v>3:34</v>
      </c>
    </row>
    <row r="119" spans="1:10" ht="14" x14ac:dyDescent="0.15">
      <c r="A119" s="49"/>
      <c r="B119" s="65"/>
      <c r="C119" s="64" t="s">
        <v>148</v>
      </c>
      <c r="D119" s="127">
        <v>137.69999999999999</v>
      </c>
      <c r="E119" s="132">
        <f>$D$187-D119</f>
        <v>38.5</v>
      </c>
      <c r="F119" s="38" t="str">
        <f t="shared" si="5"/>
        <v>14:31 - 14:42</v>
      </c>
      <c r="G119" s="38">
        <f t="shared" si="6"/>
        <v>0.60486111111111118</v>
      </c>
      <c r="H119" s="38">
        <f t="shared" si="7"/>
        <v>0.61250000000000004</v>
      </c>
      <c r="I119" s="39" t="str">
        <f t="shared" si="8"/>
        <v>3:26</v>
      </c>
      <c r="J119" s="39" t="str">
        <f t="shared" si="9"/>
        <v>3:37</v>
      </c>
    </row>
    <row r="120" spans="1:10" ht="14" x14ac:dyDescent="0.15">
      <c r="A120" s="49"/>
      <c r="B120" s="65"/>
      <c r="C120" s="64" t="s">
        <v>353</v>
      </c>
      <c r="D120" s="127">
        <v>141.4</v>
      </c>
      <c r="E120" s="132">
        <f>$D$187-D120</f>
        <v>34.799999999999983</v>
      </c>
      <c r="F120" s="38" t="str">
        <f t="shared" si="5"/>
        <v>14:37 - 14:48</v>
      </c>
      <c r="G120" s="38">
        <f t="shared" si="6"/>
        <v>0.60902777777777783</v>
      </c>
      <c r="H120" s="38">
        <f t="shared" si="7"/>
        <v>0.6166666666666667</v>
      </c>
      <c r="I120" s="39" t="str">
        <f t="shared" si="8"/>
        <v>3:32</v>
      </c>
      <c r="J120" s="39" t="str">
        <f t="shared" si="9"/>
        <v>3:43</v>
      </c>
    </row>
    <row r="121" spans="1:10" ht="14" x14ac:dyDescent="0.15">
      <c r="A121" s="49"/>
      <c r="B121" s="65" t="s">
        <v>259</v>
      </c>
      <c r="C121" s="64" t="s">
        <v>149</v>
      </c>
      <c r="D121" s="127">
        <v>141.69999999999999</v>
      </c>
      <c r="E121" s="132">
        <f>$D$187-D121</f>
        <v>34.5</v>
      </c>
      <c r="F121" s="38" t="str">
        <f t="shared" si="5"/>
        <v>14:37 - 14:48</v>
      </c>
      <c r="G121" s="38">
        <f t="shared" si="6"/>
        <v>0.60902777777777783</v>
      </c>
      <c r="H121" s="38">
        <f t="shared" si="7"/>
        <v>0.6166666666666667</v>
      </c>
      <c r="I121" s="39" t="str">
        <f t="shared" si="8"/>
        <v>3:32</v>
      </c>
      <c r="J121" s="39" t="str">
        <f t="shared" si="9"/>
        <v>3:43</v>
      </c>
    </row>
    <row r="122" spans="1:10" ht="14" x14ac:dyDescent="0.15">
      <c r="A122" s="49"/>
      <c r="B122" s="65"/>
      <c r="C122" s="64" t="s">
        <v>150</v>
      </c>
      <c r="D122" s="127">
        <v>144.69999999999999</v>
      </c>
      <c r="E122" s="132">
        <f>$D$187-D122</f>
        <v>31.5</v>
      </c>
      <c r="F122" s="38" t="str">
        <f t="shared" si="5"/>
        <v>14:42 - 14:53</v>
      </c>
      <c r="G122" s="38">
        <f t="shared" si="6"/>
        <v>0.61250000000000004</v>
      </c>
      <c r="H122" s="38">
        <f t="shared" si="7"/>
        <v>0.62013888888888891</v>
      </c>
      <c r="I122" s="39" t="str">
        <f t="shared" si="8"/>
        <v>3:37</v>
      </c>
      <c r="J122" s="39" t="str">
        <f t="shared" si="9"/>
        <v>3:48</v>
      </c>
    </row>
    <row r="123" spans="1:10" ht="14" x14ac:dyDescent="0.15">
      <c r="A123" s="49"/>
      <c r="B123" s="65" t="s">
        <v>260</v>
      </c>
      <c r="C123" s="64" t="s">
        <v>149</v>
      </c>
      <c r="D123" s="127">
        <v>144.9</v>
      </c>
      <c r="E123" s="132">
        <f>$D$187-D123</f>
        <v>31.299999999999983</v>
      </c>
      <c r="F123" s="38" t="str">
        <f t="shared" si="5"/>
        <v>14:42 - 14:53</v>
      </c>
      <c r="G123" s="38">
        <f t="shared" si="6"/>
        <v>0.61250000000000004</v>
      </c>
      <c r="H123" s="38">
        <f t="shared" si="7"/>
        <v>0.62013888888888891</v>
      </c>
      <c r="I123" s="39" t="str">
        <f t="shared" si="8"/>
        <v>3:37</v>
      </c>
      <c r="J123" s="39" t="str">
        <f t="shared" si="9"/>
        <v>3:48</v>
      </c>
    </row>
    <row r="124" spans="1:10" ht="14" x14ac:dyDescent="0.15">
      <c r="A124" s="49"/>
      <c r="B124" s="65" t="s">
        <v>259</v>
      </c>
      <c r="C124" s="64" t="s">
        <v>355</v>
      </c>
      <c r="D124" s="127">
        <v>147</v>
      </c>
      <c r="E124" s="132">
        <f>$D$187-D124</f>
        <v>29.199999999999989</v>
      </c>
      <c r="F124" s="38" t="str">
        <f t="shared" si="5"/>
        <v>14:45 - 14:57</v>
      </c>
      <c r="G124" s="38">
        <f t="shared" si="6"/>
        <v>0.61458333333333337</v>
      </c>
      <c r="H124" s="38">
        <f t="shared" si="7"/>
        <v>0.62291666666666667</v>
      </c>
      <c r="I124" s="39" t="str">
        <f t="shared" si="8"/>
        <v>3:40</v>
      </c>
      <c r="J124" s="39" t="str">
        <f t="shared" si="9"/>
        <v>3:52</v>
      </c>
    </row>
    <row r="125" spans="1:10" ht="14" x14ac:dyDescent="0.15">
      <c r="A125" s="49"/>
      <c r="B125" s="65" t="s">
        <v>259</v>
      </c>
      <c r="C125" s="64" t="s">
        <v>36</v>
      </c>
      <c r="D125" s="127">
        <v>147.5</v>
      </c>
      <c r="E125" s="132">
        <f>$D$187-D125</f>
        <v>28.699999999999989</v>
      </c>
      <c r="F125" s="38" t="str">
        <f t="shared" si="5"/>
        <v>14:46 - 14:57</v>
      </c>
      <c r="G125" s="38">
        <f t="shared" si="6"/>
        <v>0.61527777777777781</v>
      </c>
      <c r="H125" s="38">
        <f t="shared" si="7"/>
        <v>0.62291666666666667</v>
      </c>
      <c r="I125" s="39" t="str">
        <f t="shared" si="8"/>
        <v>3:41</v>
      </c>
      <c r="J125" s="39" t="str">
        <f t="shared" si="9"/>
        <v>3:52</v>
      </c>
    </row>
    <row r="126" spans="1:10" ht="14" x14ac:dyDescent="0.15">
      <c r="A126" s="49"/>
      <c r="B126" s="65" t="s">
        <v>259</v>
      </c>
      <c r="C126" s="64" t="s">
        <v>354</v>
      </c>
      <c r="D126" s="127">
        <v>147.80000000000001</v>
      </c>
      <c r="E126" s="132">
        <f>$D$187-D126</f>
        <v>28.399999999999977</v>
      </c>
      <c r="F126" s="38" t="str">
        <f t="shared" si="5"/>
        <v>14:46 - 14:58</v>
      </c>
      <c r="G126" s="38">
        <f t="shared" si="6"/>
        <v>0.61527777777777781</v>
      </c>
      <c r="H126" s="38">
        <f t="shared" si="7"/>
        <v>0.62361111111111112</v>
      </c>
      <c r="I126" s="39" t="str">
        <f t="shared" si="8"/>
        <v>3:41</v>
      </c>
      <c r="J126" s="39" t="str">
        <f t="shared" si="9"/>
        <v>3:53</v>
      </c>
    </row>
    <row r="127" spans="1:10" ht="14" x14ac:dyDescent="0.15">
      <c r="A127" s="49"/>
      <c r="B127" s="65" t="s">
        <v>260</v>
      </c>
      <c r="C127" s="64" t="s">
        <v>47</v>
      </c>
      <c r="D127" s="127">
        <v>147.9</v>
      </c>
      <c r="E127" s="132">
        <f>$D$187-D127</f>
        <v>28.299999999999983</v>
      </c>
      <c r="F127" s="38" t="str">
        <f t="shared" si="5"/>
        <v>14:46 - 14:58</v>
      </c>
      <c r="G127" s="38">
        <f t="shared" si="6"/>
        <v>0.61527777777777781</v>
      </c>
      <c r="H127" s="38">
        <f t="shared" si="7"/>
        <v>0.62361111111111112</v>
      </c>
      <c r="I127" s="39" t="str">
        <f t="shared" si="8"/>
        <v>3:41</v>
      </c>
      <c r="J127" s="39" t="str">
        <f t="shared" si="9"/>
        <v>3:53</v>
      </c>
    </row>
    <row r="128" spans="1:10" ht="14" x14ac:dyDescent="0.15">
      <c r="A128" s="179" t="s">
        <v>50</v>
      </c>
      <c r="B128" s="180" t="s">
        <v>356</v>
      </c>
      <c r="C128" s="64" t="s">
        <v>48</v>
      </c>
      <c r="D128" s="127">
        <v>148.1</v>
      </c>
      <c r="E128" s="132">
        <f>$D$187-D128</f>
        <v>28.099999999999994</v>
      </c>
      <c r="F128" s="38" t="str">
        <f t="shared" si="5"/>
        <v>14:47 - 14:58</v>
      </c>
      <c r="G128" s="38">
        <f t="shared" si="6"/>
        <v>0.61597222222222225</v>
      </c>
      <c r="H128" s="38">
        <f t="shared" si="7"/>
        <v>0.62361111111111112</v>
      </c>
      <c r="I128" s="39" t="str">
        <f t="shared" si="8"/>
        <v>3:42</v>
      </c>
      <c r="J128" s="39" t="str">
        <f t="shared" si="9"/>
        <v>3:53</v>
      </c>
    </row>
    <row r="129" spans="1:10" ht="14" x14ac:dyDescent="0.15">
      <c r="A129" s="49"/>
      <c r="B129" s="65" t="s">
        <v>259</v>
      </c>
      <c r="C129" s="64" t="s">
        <v>151</v>
      </c>
      <c r="D129" s="127">
        <v>148.1</v>
      </c>
      <c r="E129" s="132">
        <f>$D$187-D129</f>
        <v>28.099999999999994</v>
      </c>
      <c r="F129" s="38" t="str">
        <f t="shared" si="5"/>
        <v>14:47 - 14:58</v>
      </c>
      <c r="G129" s="38">
        <f t="shared" si="6"/>
        <v>0.61597222222222225</v>
      </c>
      <c r="H129" s="38">
        <f t="shared" si="7"/>
        <v>0.62361111111111112</v>
      </c>
      <c r="I129" s="39" t="str">
        <f t="shared" ref="I129:I158" si="30">TEXT(D129/$C$10/24,"h:mm")</f>
        <v>3:42</v>
      </c>
      <c r="J129" s="39" t="str">
        <f t="shared" ref="J129:J158" si="31">TEXT(D129/$C$11/24,"h:mm")</f>
        <v>3:53</v>
      </c>
    </row>
    <row r="130" spans="1:10" ht="14" x14ac:dyDescent="0.15">
      <c r="A130" s="49"/>
      <c r="B130" s="65" t="s">
        <v>260</v>
      </c>
      <c r="C130" s="64" t="s">
        <v>37</v>
      </c>
      <c r="D130" s="127">
        <v>148.19999999999999</v>
      </c>
      <c r="E130" s="132">
        <f>$D$187-D130</f>
        <v>28</v>
      </c>
      <c r="F130" s="38" t="str">
        <f t="shared" si="5"/>
        <v>14:47 - 14:59</v>
      </c>
      <c r="G130" s="38">
        <f t="shared" si="6"/>
        <v>0.61597222222222225</v>
      </c>
      <c r="H130" s="38">
        <f t="shared" si="7"/>
        <v>0.62430555555555556</v>
      </c>
      <c r="I130" s="39" t="str">
        <f t="shared" si="30"/>
        <v>3:42</v>
      </c>
      <c r="J130" s="39" t="str">
        <f t="shared" si="31"/>
        <v>3:54</v>
      </c>
    </row>
    <row r="131" spans="1:10" ht="14" x14ac:dyDescent="0.15">
      <c r="A131" s="49"/>
      <c r="B131" s="65" t="s">
        <v>260</v>
      </c>
      <c r="C131" s="64" t="s">
        <v>37</v>
      </c>
      <c r="D131" s="127">
        <v>148.19999999999999</v>
      </c>
      <c r="E131" s="132">
        <f>$D$187-D131</f>
        <v>28</v>
      </c>
      <c r="F131" s="38" t="str">
        <f t="shared" si="5"/>
        <v>14:47 - 14:59</v>
      </c>
      <c r="G131" s="38">
        <f t="shared" si="6"/>
        <v>0.61597222222222225</v>
      </c>
      <c r="H131" s="38">
        <f t="shared" si="7"/>
        <v>0.62430555555555556</v>
      </c>
      <c r="I131" s="39" t="str">
        <f t="shared" si="30"/>
        <v>3:42</v>
      </c>
      <c r="J131" s="39" t="str">
        <f t="shared" si="31"/>
        <v>3:54</v>
      </c>
    </row>
    <row r="132" spans="1:10" ht="14" x14ac:dyDescent="0.15">
      <c r="A132" s="49"/>
      <c r="B132" s="65" t="s">
        <v>260</v>
      </c>
      <c r="C132" s="64" t="s">
        <v>359</v>
      </c>
      <c r="D132" s="127">
        <v>148.30000000000001</v>
      </c>
      <c r="E132" s="132">
        <f>$D$187-D132</f>
        <v>27.899999999999977</v>
      </c>
      <c r="F132" s="38" t="str">
        <f t="shared" si="5"/>
        <v>14:47 - 14:59</v>
      </c>
      <c r="G132" s="38">
        <f t="shared" si="6"/>
        <v>0.61597222222222225</v>
      </c>
      <c r="H132" s="38">
        <f t="shared" si="7"/>
        <v>0.62430555555555556</v>
      </c>
      <c r="I132" s="39" t="str">
        <f t="shared" si="30"/>
        <v>3:42</v>
      </c>
      <c r="J132" s="39" t="str">
        <f t="shared" si="31"/>
        <v>3:54</v>
      </c>
    </row>
    <row r="133" spans="1:10" ht="14" x14ac:dyDescent="0.15">
      <c r="A133" s="49"/>
      <c r="B133" s="65" t="s">
        <v>262</v>
      </c>
      <c r="C133" s="64" t="s">
        <v>358</v>
      </c>
      <c r="D133" s="127">
        <v>148.6</v>
      </c>
      <c r="E133" s="132">
        <f>$D$187-D133</f>
        <v>27.599999999999994</v>
      </c>
      <c r="F133" s="38" t="str">
        <f t="shared" si="5"/>
        <v>14:47 - 14:59</v>
      </c>
      <c r="G133" s="38">
        <f t="shared" si="6"/>
        <v>0.61597222222222225</v>
      </c>
      <c r="H133" s="38">
        <f t="shared" si="7"/>
        <v>0.62430555555555556</v>
      </c>
      <c r="I133" s="39" t="str">
        <f t="shared" si="30"/>
        <v>3:42</v>
      </c>
      <c r="J133" s="39" t="str">
        <f t="shared" si="31"/>
        <v>3:54</v>
      </c>
    </row>
    <row r="134" spans="1:10" ht="42" x14ac:dyDescent="0.15">
      <c r="A134" s="233" t="s">
        <v>364</v>
      </c>
      <c r="B134" s="213"/>
      <c r="C134" s="64"/>
      <c r="D134" s="127">
        <v>149.19999999999999</v>
      </c>
      <c r="E134" s="132"/>
      <c r="F134" s="38"/>
      <c r="G134" s="38"/>
      <c r="H134" s="38"/>
      <c r="I134" s="39"/>
      <c r="J134" s="39"/>
    </row>
    <row r="135" spans="1:10" x14ac:dyDescent="0.15">
      <c r="A135" s="234" t="s">
        <v>365</v>
      </c>
      <c r="B135" s="213"/>
      <c r="C135" s="64"/>
      <c r="D135" s="127">
        <v>149.6</v>
      </c>
      <c r="E135" s="132"/>
      <c r="F135" s="38"/>
      <c r="G135" s="38"/>
      <c r="H135" s="38"/>
      <c r="I135" s="39"/>
      <c r="J135" s="39"/>
    </row>
    <row r="136" spans="1:10" ht="14" x14ac:dyDescent="0.15">
      <c r="A136" s="49"/>
      <c r="B136" s="65" t="s">
        <v>259</v>
      </c>
      <c r="C136" s="64" t="s">
        <v>152</v>
      </c>
      <c r="D136" s="127">
        <v>149.9</v>
      </c>
      <c r="E136" s="132">
        <f>$D$187-D136</f>
        <v>26.299999999999983</v>
      </c>
      <c r="F136" s="38" t="str">
        <f t="shared" si="5"/>
        <v>14:49 - 15:01</v>
      </c>
      <c r="G136" s="38">
        <f t="shared" si="6"/>
        <v>0.61736111111111114</v>
      </c>
      <c r="H136" s="38">
        <f t="shared" si="7"/>
        <v>0.62569444444444444</v>
      </c>
      <c r="I136" s="39" t="str">
        <f t="shared" si="30"/>
        <v>3:44</v>
      </c>
      <c r="J136" s="39" t="str">
        <f t="shared" si="31"/>
        <v>3:56</v>
      </c>
    </row>
    <row r="137" spans="1:10" ht="14" x14ac:dyDescent="0.15">
      <c r="A137" s="241"/>
      <c r="B137" s="65" t="s">
        <v>260</v>
      </c>
      <c r="C137" s="64" t="s">
        <v>37</v>
      </c>
      <c r="D137" s="127">
        <v>150.9</v>
      </c>
      <c r="E137" s="132">
        <f>$D$187-D137</f>
        <v>25.299999999999983</v>
      </c>
      <c r="F137" s="38" t="str">
        <f t="shared" si="5"/>
        <v>14:51 - 15:03</v>
      </c>
      <c r="G137" s="38">
        <f t="shared" si="6"/>
        <v>0.61875000000000002</v>
      </c>
      <c r="H137" s="38">
        <f t="shared" si="7"/>
        <v>0.62708333333333333</v>
      </c>
      <c r="I137" s="39" t="str">
        <f t="shared" si="30"/>
        <v>3:46</v>
      </c>
      <c r="J137" s="39" t="str">
        <f t="shared" si="31"/>
        <v>3:58</v>
      </c>
    </row>
    <row r="138" spans="1:10" ht="14" x14ac:dyDescent="0.15">
      <c r="A138" s="241"/>
      <c r="B138" s="65" t="s">
        <v>260</v>
      </c>
      <c r="C138" s="64" t="s">
        <v>357</v>
      </c>
      <c r="D138" s="127">
        <v>151.1</v>
      </c>
      <c r="E138" s="132">
        <f>$D$187-D138</f>
        <v>25.099999999999994</v>
      </c>
      <c r="F138" s="38" t="str">
        <f t="shared" si="5"/>
        <v>14:51 - 15:03</v>
      </c>
      <c r="G138" s="38">
        <f t="shared" si="6"/>
        <v>0.61875000000000002</v>
      </c>
      <c r="H138" s="38">
        <f t="shared" si="7"/>
        <v>0.62708333333333333</v>
      </c>
      <c r="I138" s="39" t="str">
        <f t="shared" si="30"/>
        <v>3:46</v>
      </c>
      <c r="J138" s="39" t="str">
        <f t="shared" si="31"/>
        <v>3:58</v>
      </c>
    </row>
    <row r="139" spans="1:10" x14ac:dyDescent="0.15">
      <c r="A139" s="244" t="s">
        <v>373</v>
      </c>
      <c r="B139" s="168" t="s">
        <v>156</v>
      </c>
      <c r="C139" s="64"/>
      <c r="D139" s="127">
        <v>151.9</v>
      </c>
      <c r="E139" s="132">
        <f>$D$187-D139</f>
        <v>24.299999999999983</v>
      </c>
      <c r="F139" s="38" t="str">
        <f t="shared" si="5"/>
        <v>14:52 - 15:04</v>
      </c>
      <c r="G139" s="38">
        <f t="shared" si="6"/>
        <v>0.61944444444444446</v>
      </c>
      <c r="H139" s="38">
        <f t="shared" si="7"/>
        <v>0.62777777777777777</v>
      </c>
      <c r="I139" s="39" t="str">
        <f t="shared" si="30"/>
        <v>3:47</v>
      </c>
      <c r="J139" s="39" t="str">
        <f t="shared" si="31"/>
        <v>3:59</v>
      </c>
    </row>
    <row r="140" spans="1:10" ht="14" x14ac:dyDescent="0.15">
      <c r="A140" s="49"/>
      <c r="B140" s="65" t="s">
        <v>259</v>
      </c>
      <c r="C140" s="64" t="s">
        <v>149</v>
      </c>
      <c r="D140" s="127">
        <v>151.9</v>
      </c>
      <c r="E140" s="132">
        <f>$D$187-D140</f>
        <v>24.299999999999983</v>
      </c>
      <c r="F140" s="38" t="str">
        <f t="shared" si="5"/>
        <v>14:52 - 15:04</v>
      </c>
      <c r="G140" s="38">
        <f t="shared" si="6"/>
        <v>0.61944444444444446</v>
      </c>
      <c r="H140" s="38">
        <f t="shared" si="7"/>
        <v>0.62777777777777777</v>
      </c>
      <c r="I140" s="39" t="str">
        <f t="shared" si="30"/>
        <v>3:47</v>
      </c>
      <c r="J140" s="39" t="str">
        <f t="shared" si="31"/>
        <v>3:59</v>
      </c>
    </row>
    <row r="141" spans="1:10" ht="14" x14ac:dyDescent="0.15">
      <c r="A141" s="49"/>
      <c r="B141" s="181" t="s">
        <v>259</v>
      </c>
      <c r="C141" s="64" t="s">
        <v>355</v>
      </c>
      <c r="D141" s="127">
        <v>154</v>
      </c>
      <c r="E141" s="132">
        <f>$D$187-D141</f>
        <v>22.199999999999989</v>
      </c>
      <c r="F141" s="38" t="str">
        <f t="shared" si="5"/>
        <v>14:56 - 15:08</v>
      </c>
      <c r="G141" s="38">
        <f t="shared" si="6"/>
        <v>0.62222222222222223</v>
      </c>
      <c r="H141" s="38">
        <f t="shared" si="7"/>
        <v>0.63055555555555554</v>
      </c>
      <c r="I141" s="39" t="str">
        <f t="shared" si="30"/>
        <v>3:51</v>
      </c>
      <c r="J141" s="39" t="str">
        <f t="shared" si="31"/>
        <v>4:03</v>
      </c>
    </row>
    <row r="142" spans="1:10" ht="14" x14ac:dyDescent="0.15">
      <c r="A142" s="182"/>
      <c r="B142" s="181" t="s">
        <v>259</v>
      </c>
      <c r="C142" s="64" t="s">
        <v>36</v>
      </c>
      <c r="D142" s="127">
        <v>154.5</v>
      </c>
      <c r="E142" s="132">
        <f>$D$187-D142</f>
        <v>21.699999999999989</v>
      </c>
      <c r="F142" s="38" t="str">
        <f t="shared" si="5"/>
        <v>14:56 - 15:08</v>
      </c>
      <c r="G142" s="38">
        <f t="shared" si="6"/>
        <v>0.62222222222222223</v>
      </c>
      <c r="H142" s="38">
        <f t="shared" si="7"/>
        <v>0.63055555555555554</v>
      </c>
      <c r="I142" s="39" t="str">
        <f t="shared" si="30"/>
        <v>3:51</v>
      </c>
      <c r="J142" s="39" t="str">
        <f t="shared" si="31"/>
        <v>4:03</v>
      </c>
    </row>
    <row r="143" spans="1:10" ht="14" x14ac:dyDescent="0.15">
      <c r="A143" s="65"/>
      <c r="B143" s="70" t="s">
        <v>259</v>
      </c>
      <c r="C143" s="64" t="s">
        <v>354</v>
      </c>
      <c r="D143" s="127">
        <v>154.80000000000001</v>
      </c>
      <c r="E143" s="132">
        <f>$D$187-D143</f>
        <v>21.399999999999977</v>
      </c>
      <c r="F143" s="38" t="str">
        <f t="shared" si="5"/>
        <v>14:57 - 15:09</v>
      </c>
      <c r="G143" s="38">
        <f t="shared" si="6"/>
        <v>0.62291666666666667</v>
      </c>
      <c r="H143" s="38">
        <f t="shared" si="7"/>
        <v>0.63124999999999998</v>
      </c>
      <c r="I143" s="39" t="str">
        <f t="shared" si="30"/>
        <v>3:52</v>
      </c>
      <c r="J143" s="39" t="str">
        <f t="shared" si="31"/>
        <v>4:04</v>
      </c>
    </row>
    <row r="144" spans="1:10" ht="14" x14ac:dyDescent="0.15">
      <c r="A144" s="65"/>
      <c r="B144" s="70" t="s">
        <v>260</v>
      </c>
      <c r="C144" s="64" t="s">
        <v>47</v>
      </c>
      <c r="D144" s="127">
        <v>154.9</v>
      </c>
      <c r="E144" s="132">
        <f>$D$187-D144</f>
        <v>21.299999999999983</v>
      </c>
      <c r="F144" s="38" t="str">
        <f t="shared" si="5"/>
        <v>14:57 - 15:09</v>
      </c>
      <c r="G144" s="38">
        <f t="shared" si="6"/>
        <v>0.62291666666666667</v>
      </c>
      <c r="H144" s="38">
        <f t="shared" si="7"/>
        <v>0.63124999999999998</v>
      </c>
      <c r="I144" s="39" t="str">
        <f t="shared" si="30"/>
        <v>3:52</v>
      </c>
      <c r="J144" s="39" t="str">
        <f t="shared" si="31"/>
        <v>4:04</v>
      </c>
    </row>
    <row r="145" spans="1:10" ht="14" x14ac:dyDescent="0.15">
      <c r="A145" s="179" t="s">
        <v>51</v>
      </c>
      <c r="B145" s="180" t="s">
        <v>356</v>
      </c>
      <c r="C145" s="64" t="s">
        <v>48</v>
      </c>
      <c r="D145" s="127">
        <v>155.19999999999999</v>
      </c>
      <c r="E145" s="132">
        <f>$D$187-D145</f>
        <v>21</v>
      </c>
      <c r="F145" s="38" t="str">
        <f t="shared" si="5"/>
        <v>14:57 - 15:10</v>
      </c>
      <c r="G145" s="38">
        <f t="shared" si="6"/>
        <v>0.62291666666666667</v>
      </c>
      <c r="H145" s="38">
        <f t="shared" si="7"/>
        <v>0.63194444444444442</v>
      </c>
      <c r="I145" s="39" t="str">
        <f t="shared" si="30"/>
        <v>3:52</v>
      </c>
      <c r="J145" s="39" t="str">
        <f t="shared" si="31"/>
        <v>4:05</v>
      </c>
    </row>
    <row r="146" spans="1:10" ht="14" x14ac:dyDescent="0.15">
      <c r="A146" s="49"/>
      <c r="B146" s="65" t="s">
        <v>259</v>
      </c>
      <c r="C146" s="64" t="s">
        <v>151</v>
      </c>
      <c r="D146" s="127">
        <v>155.19999999999999</v>
      </c>
      <c r="E146" s="132">
        <f>$D$187-D146</f>
        <v>21</v>
      </c>
      <c r="F146" s="38" t="str">
        <f t="shared" si="5"/>
        <v>14:57 - 15:10</v>
      </c>
      <c r="G146" s="38">
        <f t="shared" si="6"/>
        <v>0.62291666666666667</v>
      </c>
      <c r="H146" s="38">
        <f t="shared" si="7"/>
        <v>0.63194444444444442</v>
      </c>
      <c r="I146" s="39" t="str">
        <f t="shared" si="30"/>
        <v>3:52</v>
      </c>
      <c r="J146" s="39" t="str">
        <f t="shared" si="31"/>
        <v>4:05</v>
      </c>
    </row>
    <row r="147" spans="1:10" ht="14" x14ac:dyDescent="0.15">
      <c r="A147" s="49"/>
      <c r="B147" s="65" t="s">
        <v>260</v>
      </c>
      <c r="C147" s="64" t="s">
        <v>37</v>
      </c>
      <c r="D147" s="127">
        <v>155.19999999999999</v>
      </c>
      <c r="E147" s="132">
        <f>$D$187-D147</f>
        <v>21</v>
      </c>
      <c r="F147" s="38" t="str">
        <f t="shared" si="5"/>
        <v>14:57 - 15:10</v>
      </c>
      <c r="G147" s="38">
        <f t="shared" si="6"/>
        <v>0.62291666666666667</v>
      </c>
      <c r="H147" s="38">
        <f t="shared" si="7"/>
        <v>0.63194444444444442</v>
      </c>
      <c r="I147" s="39" t="str">
        <f t="shared" si="30"/>
        <v>3:52</v>
      </c>
      <c r="J147" s="39" t="str">
        <f t="shared" si="31"/>
        <v>4:05</v>
      </c>
    </row>
    <row r="148" spans="1:10" ht="14" x14ac:dyDescent="0.15">
      <c r="A148" s="49"/>
      <c r="B148" s="65" t="s">
        <v>260</v>
      </c>
      <c r="C148" s="64" t="s">
        <v>37</v>
      </c>
      <c r="D148" s="127">
        <v>155.30000000000001</v>
      </c>
      <c r="E148" s="132">
        <f>$D$187-D148</f>
        <v>20.899999999999977</v>
      </c>
      <c r="F148" s="38" t="str">
        <f t="shared" si="5"/>
        <v>14:57 - 15:10</v>
      </c>
      <c r="G148" s="38">
        <f t="shared" si="6"/>
        <v>0.62291666666666667</v>
      </c>
      <c r="H148" s="38">
        <f t="shared" si="7"/>
        <v>0.63194444444444442</v>
      </c>
      <c r="I148" s="39" t="str">
        <f t="shared" si="30"/>
        <v>3:52</v>
      </c>
      <c r="J148" s="39" t="str">
        <f t="shared" si="31"/>
        <v>4:05</v>
      </c>
    </row>
    <row r="149" spans="1:10" ht="14" x14ac:dyDescent="0.15">
      <c r="A149" s="49"/>
      <c r="B149" s="65" t="s">
        <v>260</v>
      </c>
      <c r="C149" s="64" t="s">
        <v>359</v>
      </c>
      <c r="D149" s="127">
        <v>155.30000000000001</v>
      </c>
      <c r="E149" s="132">
        <f>$D$187-D149</f>
        <v>20.899999999999977</v>
      </c>
      <c r="F149" s="38" t="str">
        <f t="shared" si="5"/>
        <v>14:57 - 15:10</v>
      </c>
      <c r="G149" s="38">
        <f t="shared" si="6"/>
        <v>0.62291666666666667</v>
      </c>
      <c r="H149" s="38">
        <f t="shared" si="7"/>
        <v>0.63194444444444442</v>
      </c>
      <c r="I149" s="39" t="str">
        <f t="shared" si="30"/>
        <v>3:52</v>
      </c>
      <c r="J149" s="39" t="str">
        <f t="shared" si="31"/>
        <v>4:05</v>
      </c>
    </row>
    <row r="150" spans="1:10" ht="14" x14ac:dyDescent="0.15">
      <c r="A150" s="49"/>
      <c r="B150" s="65" t="s">
        <v>262</v>
      </c>
      <c r="C150" s="64" t="s">
        <v>358</v>
      </c>
      <c r="D150" s="127">
        <v>155.6</v>
      </c>
      <c r="E150" s="132">
        <f>$D$187-D150</f>
        <v>20.599999999999994</v>
      </c>
      <c r="F150" s="38" t="str">
        <f t="shared" si="5"/>
        <v>14:58 - 15:10</v>
      </c>
      <c r="G150" s="38">
        <f t="shared" si="6"/>
        <v>0.62361111111111112</v>
      </c>
      <c r="H150" s="38">
        <f t="shared" si="7"/>
        <v>0.63194444444444442</v>
      </c>
      <c r="I150" s="39" t="str">
        <f t="shared" si="30"/>
        <v>3:53</v>
      </c>
      <c r="J150" s="39" t="str">
        <f t="shared" si="31"/>
        <v>4:05</v>
      </c>
    </row>
    <row r="151" spans="1:10" ht="14" x14ac:dyDescent="0.15">
      <c r="A151" s="49"/>
      <c r="B151" s="65" t="s">
        <v>259</v>
      </c>
      <c r="C151" s="64" t="s">
        <v>152</v>
      </c>
      <c r="D151" s="127">
        <v>156.9</v>
      </c>
      <c r="E151" s="132">
        <f>$D$187-D151</f>
        <v>19.299999999999983</v>
      </c>
      <c r="F151" s="38" t="str">
        <f t="shared" si="5"/>
        <v>15:00 - 15:12</v>
      </c>
      <c r="G151" s="38">
        <f t="shared" si="6"/>
        <v>0.625</v>
      </c>
      <c r="H151" s="38">
        <f t="shared" si="7"/>
        <v>0.6333333333333333</v>
      </c>
      <c r="I151" s="39" t="str">
        <f t="shared" si="30"/>
        <v>3:55</v>
      </c>
      <c r="J151" s="39" t="str">
        <f t="shared" si="31"/>
        <v>4:07</v>
      </c>
    </row>
    <row r="152" spans="1:10" ht="14" x14ac:dyDescent="0.15">
      <c r="A152" s="49"/>
      <c r="B152" s="65" t="s">
        <v>260</v>
      </c>
      <c r="C152" s="64" t="s">
        <v>37</v>
      </c>
      <c r="D152" s="127">
        <v>158</v>
      </c>
      <c r="E152" s="132">
        <f>$D$187-D152</f>
        <v>18.199999999999989</v>
      </c>
      <c r="F152" s="38" t="str">
        <f t="shared" si="5"/>
        <v>15:02 - 15:14</v>
      </c>
      <c r="G152" s="38">
        <f t="shared" si="6"/>
        <v>0.62638888888888888</v>
      </c>
      <c r="H152" s="38">
        <f t="shared" si="7"/>
        <v>0.6347222222222223</v>
      </c>
      <c r="I152" s="39" t="str">
        <f t="shared" si="30"/>
        <v>3:57</v>
      </c>
      <c r="J152" s="39" t="str">
        <f t="shared" si="31"/>
        <v>4:09</v>
      </c>
    </row>
    <row r="153" spans="1:10" ht="14" x14ac:dyDescent="0.15">
      <c r="A153" s="49"/>
      <c r="B153" s="65" t="s">
        <v>260</v>
      </c>
      <c r="C153" s="64" t="s">
        <v>357</v>
      </c>
      <c r="D153" s="127">
        <v>158.1</v>
      </c>
      <c r="E153" s="132">
        <f>$D$187-D153</f>
        <v>18.099999999999994</v>
      </c>
      <c r="F153" s="38" t="str">
        <f t="shared" si="5"/>
        <v>15:02 - 15:14</v>
      </c>
      <c r="G153" s="38">
        <f t="shared" si="6"/>
        <v>0.62638888888888888</v>
      </c>
      <c r="H153" s="38">
        <f t="shared" si="7"/>
        <v>0.6347222222222223</v>
      </c>
      <c r="I153" s="39" t="str">
        <f t="shared" si="30"/>
        <v>3:57</v>
      </c>
      <c r="J153" s="39" t="str">
        <f t="shared" si="31"/>
        <v>4:09</v>
      </c>
    </row>
    <row r="154" spans="1:10" ht="14" x14ac:dyDescent="0.15">
      <c r="A154" s="49"/>
      <c r="B154" s="65" t="s">
        <v>259</v>
      </c>
      <c r="C154" s="64" t="s">
        <v>149</v>
      </c>
      <c r="D154" s="127">
        <v>158.9</v>
      </c>
      <c r="E154" s="132">
        <f>$D$187-D154</f>
        <v>17.299999999999983</v>
      </c>
      <c r="F154" s="38" t="str">
        <f t="shared" si="5"/>
        <v>15:03 - 15:15</v>
      </c>
      <c r="G154" s="38">
        <f t="shared" si="6"/>
        <v>0.62708333333333333</v>
      </c>
      <c r="H154" s="38">
        <f t="shared" si="7"/>
        <v>0.63541666666666674</v>
      </c>
      <c r="I154" s="39" t="str">
        <f t="shared" si="30"/>
        <v>3:58</v>
      </c>
      <c r="J154" s="39" t="str">
        <f t="shared" si="31"/>
        <v>4:10</v>
      </c>
    </row>
    <row r="155" spans="1:10" ht="14" x14ac:dyDescent="0.15">
      <c r="A155" s="49"/>
      <c r="B155" s="181" t="s">
        <v>259</v>
      </c>
      <c r="C155" s="64" t="s">
        <v>355</v>
      </c>
      <c r="D155" s="127">
        <v>161</v>
      </c>
      <c r="E155" s="132">
        <f>$D$187-D155</f>
        <v>15.199999999999989</v>
      </c>
      <c r="F155" s="38" t="str">
        <f t="shared" si="5"/>
        <v>15:06 - 15:19</v>
      </c>
      <c r="G155" s="38">
        <f t="shared" si="6"/>
        <v>0.62916666666666665</v>
      </c>
      <c r="H155" s="38">
        <f t="shared" si="7"/>
        <v>0.63819444444444451</v>
      </c>
      <c r="I155" s="39" t="str">
        <f t="shared" si="30"/>
        <v>4:01</v>
      </c>
      <c r="J155" s="39" t="str">
        <f t="shared" si="31"/>
        <v>4:14</v>
      </c>
    </row>
    <row r="156" spans="1:10" ht="14" x14ac:dyDescent="0.15">
      <c r="A156" s="182"/>
      <c r="B156" s="181" t="s">
        <v>259</v>
      </c>
      <c r="C156" s="64" t="s">
        <v>36</v>
      </c>
      <c r="D156" s="127">
        <v>161.5</v>
      </c>
      <c r="E156" s="132">
        <f>$D$187-D156</f>
        <v>14.699999999999989</v>
      </c>
      <c r="F156" s="38" t="str">
        <f t="shared" si="5"/>
        <v>15:07 - 15:20</v>
      </c>
      <c r="G156" s="38">
        <f t="shared" si="6"/>
        <v>0.62986111111111109</v>
      </c>
      <c r="H156" s="38">
        <f t="shared" si="7"/>
        <v>0.63888888888888895</v>
      </c>
      <c r="I156" s="39" t="str">
        <f t="shared" si="30"/>
        <v>4:02</v>
      </c>
      <c r="J156" s="39" t="str">
        <f t="shared" si="31"/>
        <v>4:15</v>
      </c>
    </row>
    <row r="157" spans="1:10" ht="14" x14ac:dyDescent="0.15">
      <c r="A157" s="65"/>
      <c r="B157" s="70" t="s">
        <v>259</v>
      </c>
      <c r="C157" s="64" t="s">
        <v>354</v>
      </c>
      <c r="D157" s="127">
        <v>161.80000000000001</v>
      </c>
      <c r="E157" s="132">
        <f>$D$187-D157</f>
        <v>14.399999999999977</v>
      </c>
      <c r="F157" s="38" t="str">
        <f t="shared" si="5"/>
        <v>15:07 - 15:20</v>
      </c>
      <c r="G157" s="38">
        <f t="shared" si="6"/>
        <v>0.62986111111111109</v>
      </c>
      <c r="H157" s="38">
        <f t="shared" si="7"/>
        <v>0.63888888888888895</v>
      </c>
      <c r="I157" s="39" t="str">
        <f t="shared" si="30"/>
        <v>4:02</v>
      </c>
      <c r="J157" s="39" t="str">
        <f t="shared" si="31"/>
        <v>4:15</v>
      </c>
    </row>
    <row r="158" spans="1:10" ht="14" x14ac:dyDescent="0.15">
      <c r="A158" s="65"/>
      <c r="B158" s="70" t="s">
        <v>260</v>
      </c>
      <c r="C158" s="64" t="s">
        <v>47</v>
      </c>
      <c r="D158" s="127">
        <v>161.9</v>
      </c>
      <c r="E158" s="132">
        <f>$D$187-D158</f>
        <v>14.299999999999983</v>
      </c>
      <c r="F158" s="38" t="str">
        <f t="shared" si="5"/>
        <v>15:07 - 15:20</v>
      </c>
      <c r="G158" s="38">
        <f t="shared" si="6"/>
        <v>0.62986111111111109</v>
      </c>
      <c r="H158" s="38">
        <f t="shared" si="7"/>
        <v>0.63888888888888895</v>
      </c>
      <c r="I158" s="39" t="str">
        <f t="shared" si="30"/>
        <v>4:02</v>
      </c>
      <c r="J158" s="39" t="str">
        <f t="shared" si="31"/>
        <v>4:15</v>
      </c>
    </row>
    <row r="159" spans="1:10" ht="14" x14ac:dyDescent="0.15">
      <c r="A159" s="179" t="s">
        <v>52</v>
      </c>
      <c r="B159" s="180" t="s">
        <v>356</v>
      </c>
      <c r="C159" s="64" t="s">
        <v>48</v>
      </c>
      <c r="D159" s="127">
        <v>162</v>
      </c>
      <c r="E159" s="132">
        <f>$D$187-D159</f>
        <v>14.199999999999989</v>
      </c>
      <c r="F159" s="38" t="str">
        <f t="shared" ref="F159" si="32">TEXT(G159,"h:mm")&amp;" - "&amp;TEXT(H159,"h:mm")</f>
        <v>15:08 - 15:20</v>
      </c>
      <c r="G159" s="38">
        <f t="shared" ref="G159" si="33">$C$7+I159</f>
        <v>0.63055555555555554</v>
      </c>
      <c r="H159" s="38">
        <f t="shared" ref="H159" si="34">$C$7+J159</f>
        <v>0.63888888888888895</v>
      </c>
      <c r="I159" s="39" t="str">
        <f t="shared" ref="I159" si="35">TEXT(D159/$C$10/24,"h:mm")</f>
        <v>4:03</v>
      </c>
      <c r="J159" s="39" t="str">
        <f t="shared" ref="J159" si="36">TEXT(D159/$C$11/24,"h:mm")</f>
        <v>4:15</v>
      </c>
    </row>
    <row r="160" spans="1:10" ht="14" x14ac:dyDescent="0.15">
      <c r="A160" s="49"/>
      <c r="B160" s="65" t="s">
        <v>259</v>
      </c>
      <c r="C160" s="64" t="s">
        <v>151</v>
      </c>
      <c r="D160" s="127">
        <v>162.1</v>
      </c>
      <c r="E160" s="132">
        <f>$D$187-D160</f>
        <v>14.099999999999994</v>
      </c>
      <c r="F160" s="38" t="str">
        <f t="shared" si="5"/>
        <v>15:07 - 15:20</v>
      </c>
      <c r="G160" s="38">
        <f t="shared" si="6"/>
        <v>0.62986111111111109</v>
      </c>
      <c r="H160" s="38">
        <f t="shared" si="7"/>
        <v>0.63888888888888895</v>
      </c>
      <c r="I160" s="39" t="str">
        <f>TEXT(D157/$C$10/24,"h:mm")</f>
        <v>4:02</v>
      </c>
      <c r="J160" s="39" t="str">
        <f>TEXT(D157/$C$11/24,"h:mm")</f>
        <v>4:15</v>
      </c>
    </row>
    <row r="161" spans="1:10" ht="14" x14ac:dyDescent="0.15">
      <c r="A161" s="49"/>
      <c r="B161" s="65" t="s">
        <v>260</v>
      </c>
      <c r="C161" s="64" t="s">
        <v>37</v>
      </c>
      <c r="D161" s="127">
        <v>162.1</v>
      </c>
      <c r="E161" s="132">
        <f>$D$187-D161</f>
        <v>14.099999999999994</v>
      </c>
      <c r="F161" s="38" t="str">
        <f t="shared" si="5"/>
        <v>15:07 - 15:20</v>
      </c>
      <c r="G161" s="38">
        <f t="shared" si="6"/>
        <v>0.62986111111111109</v>
      </c>
      <c r="H161" s="38">
        <f t="shared" si="7"/>
        <v>0.63888888888888895</v>
      </c>
      <c r="I161" s="39" t="str">
        <f>TEXT(D158/$C$10/24,"h:mm")</f>
        <v>4:02</v>
      </c>
      <c r="J161" s="39" t="str">
        <f>TEXT(D158/$C$11/24,"h:mm")</f>
        <v>4:15</v>
      </c>
    </row>
    <row r="162" spans="1:10" ht="14" x14ac:dyDescent="0.15">
      <c r="A162" s="49"/>
      <c r="B162" s="65" t="s">
        <v>260</v>
      </c>
      <c r="C162" s="64" t="s">
        <v>37</v>
      </c>
      <c r="D162" s="127">
        <v>162.19999999999999</v>
      </c>
      <c r="E162" s="132">
        <f>$D$187-D162</f>
        <v>14</v>
      </c>
      <c r="F162" s="38" t="str">
        <f t="shared" si="5"/>
        <v>15:08 - 15:21</v>
      </c>
      <c r="G162" s="38">
        <f t="shared" si="6"/>
        <v>0.63055555555555554</v>
      </c>
      <c r="H162" s="38">
        <f t="shared" si="7"/>
        <v>0.63958333333333339</v>
      </c>
      <c r="I162" s="39" t="str">
        <f t="shared" ref="I162:I187" si="37">TEXT(D162/$C$10/24,"h:mm")</f>
        <v>4:03</v>
      </c>
      <c r="J162" s="39" t="str">
        <f t="shared" ref="J162:J187" si="38">TEXT(D162/$C$11/24,"h:mm")</f>
        <v>4:16</v>
      </c>
    </row>
    <row r="163" spans="1:10" ht="14" x14ac:dyDescent="0.15">
      <c r="A163" s="49"/>
      <c r="B163" s="65" t="s">
        <v>260</v>
      </c>
      <c r="C163" s="64" t="s">
        <v>359</v>
      </c>
      <c r="D163" s="127">
        <v>162.30000000000001</v>
      </c>
      <c r="E163" s="132">
        <f t="shared" ref="E163:E186" si="39">$D$187-D163</f>
        <v>13.899999999999977</v>
      </c>
      <c r="F163" s="38" t="str">
        <f t="shared" si="5"/>
        <v>15:08 - 15:21</v>
      </c>
      <c r="G163" s="38">
        <f t="shared" si="6"/>
        <v>0.63055555555555554</v>
      </c>
      <c r="H163" s="38">
        <f t="shared" si="7"/>
        <v>0.63958333333333339</v>
      </c>
      <c r="I163" s="39" t="str">
        <f t="shared" si="37"/>
        <v>4:03</v>
      </c>
      <c r="J163" s="39" t="str">
        <f t="shared" si="38"/>
        <v>4:16</v>
      </c>
    </row>
    <row r="164" spans="1:10" ht="14" x14ac:dyDescent="0.15">
      <c r="A164" s="49"/>
      <c r="B164" s="65" t="s">
        <v>262</v>
      </c>
      <c r="C164" s="64" t="s">
        <v>358</v>
      </c>
      <c r="D164" s="127">
        <v>162.6</v>
      </c>
      <c r="E164" s="132">
        <f t="shared" si="39"/>
        <v>13.599999999999994</v>
      </c>
      <c r="F164" s="38" t="str">
        <f t="shared" si="5"/>
        <v>15:08 - 15:21</v>
      </c>
      <c r="G164" s="38">
        <f t="shared" si="6"/>
        <v>0.63055555555555554</v>
      </c>
      <c r="H164" s="38">
        <f t="shared" si="7"/>
        <v>0.63958333333333339</v>
      </c>
      <c r="I164" s="39" t="str">
        <f t="shared" si="37"/>
        <v>4:03</v>
      </c>
      <c r="J164" s="39" t="str">
        <f t="shared" si="38"/>
        <v>4:16</v>
      </c>
    </row>
    <row r="165" spans="1:10" ht="14" x14ac:dyDescent="0.15">
      <c r="A165" s="49"/>
      <c r="B165" s="65" t="s">
        <v>259</v>
      </c>
      <c r="C165" s="64" t="s">
        <v>152</v>
      </c>
      <c r="D165" s="127">
        <v>163.9</v>
      </c>
      <c r="E165" s="132">
        <f t="shared" si="39"/>
        <v>12.299999999999983</v>
      </c>
      <c r="F165" s="38" t="str">
        <f t="shared" si="5"/>
        <v>15:10 - 15:23</v>
      </c>
      <c r="G165" s="38">
        <f t="shared" si="6"/>
        <v>0.63194444444444442</v>
      </c>
      <c r="H165" s="38">
        <f t="shared" si="7"/>
        <v>0.64097222222222228</v>
      </c>
      <c r="I165" s="39" t="str">
        <f t="shared" si="37"/>
        <v>4:05</v>
      </c>
      <c r="J165" s="39" t="str">
        <f t="shared" si="38"/>
        <v>4:18</v>
      </c>
    </row>
    <row r="166" spans="1:10" ht="14" x14ac:dyDescent="0.15">
      <c r="A166" s="49"/>
      <c r="B166" s="65" t="s">
        <v>260</v>
      </c>
      <c r="C166" s="64" t="s">
        <v>37</v>
      </c>
      <c r="D166" s="127">
        <v>164.9</v>
      </c>
      <c r="E166" s="132">
        <f t="shared" si="39"/>
        <v>11.299999999999983</v>
      </c>
      <c r="F166" s="38" t="str">
        <f t="shared" si="5"/>
        <v>15:12 - 15:25</v>
      </c>
      <c r="G166" s="38">
        <f t="shared" si="6"/>
        <v>0.6333333333333333</v>
      </c>
      <c r="H166" s="38">
        <f t="shared" si="7"/>
        <v>0.64236111111111116</v>
      </c>
      <c r="I166" s="39" t="str">
        <f t="shared" si="37"/>
        <v>4:07</v>
      </c>
      <c r="J166" s="39" t="str">
        <f t="shared" si="38"/>
        <v>4:20</v>
      </c>
    </row>
    <row r="167" spans="1:10" ht="14" x14ac:dyDescent="0.15">
      <c r="A167" s="49"/>
      <c r="B167" s="65" t="s">
        <v>260</v>
      </c>
      <c r="C167" s="64" t="s">
        <v>357</v>
      </c>
      <c r="D167" s="127">
        <v>165</v>
      </c>
      <c r="E167" s="132">
        <f t="shared" si="39"/>
        <v>11.199999999999989</v>
      </c>
      <c r="F167" s="38" t="str">
        <f t="shared" si="5"/>
        <v>15:12 - 15:25</v>
      </c>
      <c r="G167" s="38">
        <f t="shared" si="6"/>
        <v>0.6333333333333333</v>
      </c>
      <c r="H167" s="38">
        <f t="shared" si="7"/>
        <v>0.64236111111111116</v>
      </c>
      <c r="I167" s="39" t="str">
        <f t="shared" si="37"/>
        <v>4:07</v>
      </c>
      <c r="J167" s="39" t="str">
        <f t="shared" si="38"/>
        <v>4:20</v>
      </c>
    </row>
    <row r="168" spans="1:10" ht="14" x14ac:dyDescent="0.15">
      <c r="A168" s="49"/>
      <c r="B168" s="65" t="s">
        <v>259</v>
      </c>
      <c r="C168" s="64" t="s">
        <v>149</v>
      </c>
      <c r="D168" s="127">
        <v>165.9</v>
      </c>
      <c r="E168" s="132">
        <f t="shared" si="39"/>
        <v>10.299999999999983</v>
      </c>
      <c r="F168" s="38" t="str">
        <f t="shared" si="5"/>
        <v>15:13 - 15:26</v>
      </c>
      <c r="G168" s="38">
        <f t="shared" si="6"/>
        <v>0.63402777777777786</v>
      </c>
      <c r="H168" s="38">
        <f t="shared" si="7"/>
        <v>0.6430555555555556</v>
      </c>
      <c r="I168" s="39" t="str">
        <f t="shared" si="37"/>
        <v>4:08</v>
      </c>
      <c r="J168" s="39" t="str">
        <f t="shared" si="38"/>
        <v>4:21</v>
      </c>
    </row>
    <row r="169" spans="1:10" ht="13.5" customHeight="1" x14ac:dyDescent="0.15">
      <c r="A169" s="49"/>
      <c r="B169" s="181" t="s">
        <v>259</v>
      </c>
      <c r="C169" s="64" t="s">
        <v>355</v>
      </c>
      <c r="D169" s="127">
        <v>168.1</v>
      </c>
      <c r="E169" s="132">
        <f t="shared" si="39"/>
        <v>8.0999999999999943</v>
      </c>
      <c r="F169" s="38" t="str">
        <f t="shared" si="5"/>
        <v>15:17 - 15:30</v>
      </c>
      <c r="G169" s="38">
        <f t="shared" si="6"/>
        <v>0.63680555555555562</v>
      </c>
      <c r="H169" s="38">
        <f t="shared" si="7"/>
        <v>0.64583333333333337</v>
      </c>
      <c r="I169" s="39" t="str">
        <f t="shared" si="37"/>
        <v>4:12</v>
      </c>
      <c r="J169" s="39" t="str">
        <f t="shared" si="38"/>
        <v>4:25</v>
      </c>
    </row>
    <row r="170" spans="1:10" ht="14" x14ac:dyDescent="0.15">
      <c r="A170" s="182"/>
      <c r="B170" s="181" t="s">
        <v>259</v>
      </c>
      <c r="C170" s="64" t="s">
        <v>36</v>
      </c>
      <c r="D170" s="127">
        <v>168.5</v>
      </c>
      <c r="E170" s="132">
        <f t="shared" si="39"/>
        <v>7.6999999999999886</v>
      </c>
      <c r="F170" s="38" t="str">
        <f t="shared" si="5"/>
        <v>15:17 - 15:31</v>
      </c>
      <c r="G170" s="38">
        <f t="shared" si="6"/>
        <v>0.63680555555555562</v>
      </c>
      <c r="H170" s="38">
        <f t="shared" si="7"/>
        <v>0.64652777777777781</v>
      </c>
      <c r="I170" s="39" t="str">
        <f t="shared" si="37"/>
        <v>4:12</v>
      </c>
      <c r="J170" s="39" t="str">
        <f t="shared" si="38"/>
        <v>4:26</v>
      </c>
    </row>
    <row r="171" spans="1:10" ht="14" x14ac:dyDescent="0.15">
      <c r="A171" s="65"/>
      <c r="B171" s="70" t="s">
        <v>259</v>
      </c>
      <c r="C171" s="64" t="s">
        <v>354</v>
      </c>
      <c r="D171" s="127">
        <v>168.9</v>
      </c>
      <c r="E171" s="132">
        <f t="shared" si="39"/>
        <v>7.2999999999999829</v>
      </c>
      <c r="F171" s="38" t="str">
        <f t="shared" si="5"/>
        <v>15:18 - 15:31</v>
      </c>
      <c r="G171" s="38">
        <f t="shared" si="6"/>
        <v>0.63750000000000007</v>
      </c>
      <c r="H171" s="38">
        <f t="shared" si="7"/>
        <v>0.64652777777777781</v>
      </c>
      <c r="I171" s="39" t="str">
        <f t="shared" si="37"/>
        <v>4:13</v>
      </c>
      <c r="J171" s="39" t="str">
        <f t="shared" si="38"/>
        <v>4:26</v>
      </c>
    </row>
    <row r="172" spans="1:10" ht="14" x14ac:dyDescent="0.15">
      <c r="A172" s="65"/>
      <c r="B172" s="70" t="s">
        <v>260</v>
      </c>
      <c r="C172" s="64" t="s">
        <v>47</v>
      </c>
      <c r="D172" s="127">
        <v>169</v>
      </c>
      <c r="E172" s="132">
        <f t="shared" si="39"/>
        <v>7.1999999999999886</v>
      </c>
      <c r="F172" s="38" t="str">
        <f t="shared" si="5"/>
        <v>15:18 - 15:31</v>
      </c>
      <c r="G172" s="38">
        <f t="shared" si="6"/>
        <v>0.63750000000000007</v>
      </c>
      <c r="H172" s="38">
        <f t="shared" si="7"/>
        <v>0.64652777777777781</v>
      </c>
      <c r="I172" s="39" t="str">
        <f t="shared" si="37"/>
        <v>4:13</v>
      </c>
      <c r="J172" s="39" t="str">
        <f t="shared" si="38"/>
        <v>4:26</v>
      </c>
    </row>
    <row r="173" spans="1:10" ht="14" x14ac:dyDescent="0.15">
      <c r="A173" s="179" t="s">
        <v>60</v>
      </c>
      <c r="B173" s="180" t="s">
        <v>356</v>
      </c>
      <c r="C173" s="64" t="s">
        <v>48</v>
      </c>
      <c r="D173" s="127">
        <v>169.1</v>
      </c>
      <c r="E173" s="132">
        <f t="shared" si="39"/>
        <v>7.0999999999999943</v>
      </c>
      <c r="F173" s="38" t="str">
        <f t="shared" si="5"/>
        <v>15:18 - 15:32</v>
      </c>
      <c r="G173" s="38">
        <f t="shared" si="6"/>
        <v>0.63750000000000007</v>
      </c>
      <c r="H173" s="38">
        <f t="shared" si="7"/>
        <v>0.64722222222222225</v>
      </c>
      <c r="I173" s="39" t="str">
        <f t="shared" si="37"/>
        <v>4:13</v>
      </c>
      <c r="J173" s="39" t="str">
        <f t="shared" si="38"/>
        <v>4:27</v>
      </c>
    </row>
    <row r="174" spans="1:10" ht="14" x14ac:dyDescent="0.15">
      <c r="A174" s="49"/>
      <c r="B174" s="65" t="s">
        <v>259</v>
      </c>
      <c r="C174" s="64" t="s">
        <v>151</v>
      </c>
      <c r="D174" s="127">
        <v>169.2</v>
      </c>
      <c r="E174" s="132">
        <f t="shared" si="39"/>
        <v>7</v>
      </c>
      <c r="F174" s="38" t="str">
        <f t="shared" si="5"/>
        <v>15:18 - 15:32</v>
      </c>
      <c r="G174" s="38">
        <f t="shared" si="6"/>
        <v>0.63750000000000007</v>
      </c>
      <c r="H174" s="38">
        <f t="shared" si="7"/>
        <v>0.64722222222222225</v>
      </c>
      <c r="I174" s="39" t="str">
        <f t="shared" si="37"/>
        <v>4:13</v>
      </c>
      <c r="J174" s="39" t="str">
        <f t="shared" si="38"/>
        <v>4:27</v>
      </c>
    </row>
    <row r="175" spans="1:10" ht="12" customHeight="1" x14ac:dyDescent="0.15">
      <c r="A175" s="49"/>
      <c r="B175" s="65" t="s">
        <v>260</v>
      </c>
      <c r="C175" s="64" t="s">
        <v>37</v>
      </c>
      <c r="D175" s="127">
        <v>169.2</v>
      </c>
      <c r="E175" s="132">
        <f t="shared" si="39"/>
        <v>7</v>
      </c>
      <c r="F175" s="38" t="str">
        <f t="shared" si="5"/>
        <v>15:18 - 15:32</v>
      </c>
      <c r="G175" s="38">
        <f t="shared" si="6"/>
        <v>0.63750000000000007</v>
      </c>
      <c r="H175" s="38">
        <f t="shared" si="7"/>
        <v>0.64722222222222225</v>
      </c>
      <c r="I175" s="39" t="str">
        <f t="shared" si="37"/>
        <v>4:13</v>
      </c>
      <c r="J175" s="39" t="str">
        <f t="shared" si="38"/>
        <v>4:27</v>
      </c>
    </row>
    <row r="176" spans="1:10" ht="14" x14ac:dyDescent="0.15">
      <c r="A176" s="49"/>
      <c r="B176" s="65" t="s">
        <v>260</v>
      </c>
      <c r="C176" s="64" t="s">
        <v>37</v>
      </c>
      <c r="D176" s="127">
        <v>169.3</v>
      </c>
      <c r="E176" s="132">
        <f t="shared" si="39"/>
        <v>6.8999999999999773</v>
      </c>
      <c r="F176" s="38" t="str">
        <f t="shared" si="5"/>
        <v>15:18 - 15:32</v>
      </c>
      <c r="G176" s="38">
        <f t="shared" si="6"/>
        <v>0.63750000000000007</v>
      </c>
      <c r="H176" s="38">
        <f t="shared" si="7"/>
        <v>0.64722222222222225</v>
      </c>
      <c r="I176" s="39" t="str">
        <f t="shared" si="37"/>
        <v>4:13</v>
      </c>
      <c r="J176" s="39" t="str">
        <f t="shared" si="38"/>
        <v>4:27</v>
      </c>
    </row>
    <row r="177" spans="1:10" ht="14" x14ac:dyDescent="0.15">
      <c r="A177" s="49"/>
      <c r="B177" s="65" t="s">
        <v>260</v>
      </c>
      <c r="C177" s="64" t="s">
        <v>359</v>
      </c>
      <c r="D177" s="127">
        <v>169.3</v>
      </c>
      <c r="E177" s="132">
        <f t="shared" si="39"/>
        <v>6.8999999999999773</v>
      </c>
      <c r="F177" s="38" t="str">
        <f t="shared" si="5"/>
        <v>15:18 - 15:32</v>
      </c>
      <c r="G177" s="38">
        <f t="shared" si="6"/>
        <v>0.63750000000000007</v>
      </c>
      <c r="H177" s="38">
        <f t="shared" si="7"/>
        <v>0.64722222222222225</v>
      </c>
      <c r="I177" s="39" t="str">
        <f t="shared" si="37"/>
        <v>4:13</v>
      </c>
      <c r="J177" s="39" t="str">
        <f t="shared" si="38"/>
        <v>4:27</v>
      </c>
    </row>
    <row r="178" spans="1:10" ht="14" x14ac:dyDescent="0.15">
      <c r="A178" s="49"/>
      <c r="B178" s="65" t="s">
        <v>262</v>
      </c>
      <c r="C178" s="64" t="s">
        <v>358</v>
      </c>
      <c r="D178" s="127">
        <v>169.5</v>
      </c>
      <c r="E178" s="132">
        <f t="shared" si="39"/>
        <v>6.6999999999999886</v>
      </c>
      <c r="F178" s="38" t="str">
        <f t="shared" si="5"/>
        <v>15:19 - 15:32</v>
      </c>
      <c r="G178" s="38">
        <f t="shared" si="6"/>
        <v>0.63819444444444451</v>
      </c>
      <c r="H178" s="38">
        <f t="shared" si="7"/>
        <v>0.64722222222222225</v>
      </c>
      <c r="I178" s="39" t="str">
        <f t="shared" si="37"/>
        <v>4:14</v>
      </c>
      <c r="J178" s="39" t="str">
        <f t="shared" si="38"/>
        <v>4:27</v>
      </c>
    </row>
    <row r="179" spans="1:10" ht="14" x14ac:dyDescent="0.15">
      <c r="A179" s="49"/>
      <c r="B179" s="65" t="s">
        <v>259</v>
      </c>
      <c r="C179" s="64" t="s">
        <v>152</v>
      </c>
      <c r="D179" s="127">
        <v>170.9</v>
      </c>
      <c r="E179" s="132">
        <f t="shared" si="39"/>
        <v>5.2999999999999829</v>
      </c>
      <c r="F179" s="38" t="str">
        <f t="shared" si="5"/>
        <v>15:21 - 15:34</v>
      </c>
      <c r="G179" s="38">
        <f t="shared" si="6"/>
        <v>0.63958333333333339</v>
      </c>
      <c r="H179" s="38">
        <f t="shared" si="7"/>
        <v>0.64861111111111114</v>
      </c>
      <c r="I179" s="39" t="str">
        <f t="shared" si="37"/>
        <v>4:16</v>
      </c>
      <c r="J179" s="39" t="str">
        <f t="shared" si="38"/>
        <v>4:29</v>
      </c>
    </row>
    <row r="180" spans="1:10" ht="13.5" customHeight="1" x14ac:dyDescent="0.15">
      <c r="A180" s="49"/>
      <c r="B180" s="65" t="s">
        <v>260</v>
      </c>
      <c r="C180" s="64" t="s">
        <v>37</v>
      </c>
      <c r="D180" s="127">
        <v>172</v>
      </c>
      <c r="E180" s="132">
        <f t="shared" si="39"/>
        <v>4.1999999999999886</v>
      </c>
      <c r="F180" s="38" t="str">
        <f t="shared" si="5"/>
        <v>15:23 - 15:36</v>
      </c>
      <c r="G180" s="38">
        <f t="shared" si="6"/>
        <v>0.64097222222222228</v>
      </c>
      <c r="H180" s="38">
        <f t="shared" si="7"/>
        <v>0.65</v>
      </c>
      <c r="I180" s="39" t="str">
        <f t="shared" si="37"/>
        <v>4:18</v>
      </c>
      <c r="J180" s="39" t="str">
        <f t="shared" si="38"/>
        <v>4:31</v>
      </c>
    </row>
    <row r="181" spans="1:10" ht="14" x14ac:dyDescent="0.15">
      <c r="A181" s="49"/>
      <c r="B181" s="65" t="s">
        <v>260</v>
      </c>
      <c r="C181" s="64" t="s">
        <v>360</v>
      </c>
      <c r="D181" s="127">
        <v>172.1</v>
      </c>
      <c r="E181" s="132">
        <f t="shared" si="39"/>
        <v>4.0999999999999943</v>
      </c>
      <c r="F181" s="38" t="str">
        <f t="shared" si="5"/>
        <v>15:23 - 15:36</v>
      </c>
      <c r="G181" s="38">
        <f t="shared" si="6"/>
        <v>0.64097222222222228</v>
      </c>
      <c r="H181" s="38">
        <f t="shared" si="7"/>
        <v>0.65</v>
      </c>
      <c r="I181" s="39" t="str">
        <f t="shared" si="37"/>
        <v>4:18</v>
      </c>
      <c r="J181" s="39" t="str">
        <f t="shared" si="38"/>
        <v>4:31</v>
      </c>
    </row>
    <row r="182" spans="1:10" ht="14" x14ac:dyDescent="0.15">
      <c r="A182" s="49"/>
      <c r="B182" s="65" t="s">
        <v>259</v>
      </c>
      <c r="C182" s="64" t="s">
        <v>149</v>
      </c>
      <c r="D182" s="127">
        <v>173</v>
      </c>
      <c r="E182" s="132">
        <f t="shared" si="39"/>
        <v>3.1999999999999886</v>
      </c>
      <c r="F182" s="38" t="str">
        <f t="shared" si="5"/>
        <v>15:24 - 15:38</v>
      </c>
      <c r="G182" s="38">
        <f t="shared" si="6"/>
        <v>0.64166666666666672</v>
      </c>
      <c r="H182" s="38">
        <f t="shared" si="7"/>
        <v>0.65138888888888891</v>
      </c>
      <c r="I182" s="39" t="str">
        <f t="shared" si="37"/>
        <v>4:19</v>
      </c>
      <c r="J182" s="39" t="str">
        <f t="shared" si="38"/>
        <v>4:33</v>
      </c>
    </row>
    <row r="183" spans="1:10" ht="14" x14ac:dyDescent="0.15">
      <c r="A183" s="49"/>
      <c r="B183" s="181" t="s">
        <v>259</v>
      </c>
      <c r="C183" s="64" t="s">
        <v>355</v>
      </c>
      <c r="D183" s="127">
        <v>175.1</v>
      </c>
      <c r="E183" s="132">
        <f t="shared" si="39"/>
        <v>1.0999999999999943</v>
      </c>
      <c r="F183" s="38" t="str">
        <f t="shared" si="5"/>
        <v>15:27 - 15:41</v>
      </c>
      <c r="G183" s="38">
        <f t="shared" si="6"/>
        <v>0.64375000000000004</v>
      </c>
      <c r="H183" s="38">
        <f t="shared" si="7"/>
        <v>0.65347222222222223</v>
      </c>
      <c r="I183" s="39" t="str">
        <f t="shared" si="37"/>
        <v>4:22</v>
      </c>
      <c r="J183" s="39" t="str">
        <f t="shared" si="38"/>
        <v>4:36</v>
      </c>
    </row>
    <row r="184" spans="1:10" ht="14" x14ac:dyDescent="0.15">
      <c r="A184" s="182"/>
      <c r="B184" s="181" t="s">
        <v>259</v>
      </c>
      <c r="C184" s="64" t="s">
        <v>36</v>
      </c>
      <c r="D184" s="127">
        <v>175.5</v>
      </c>
      <c r="E184" s="132">
        <f t="shared" si="39"/>
        <v>0.69999999999998863</v>
      </c>
      <c r="F184" s="38" t="str">
        <f t="shared" si="5"/>
        <v>15:28 - 15:42</v>
      </c>
      <c r="G184" s="38">
        <f t="shared" si="6"/>
        <v>0.64444444444444449</v>
      </c>
      <c r="H184" s="38">
        <f t="shared" si="7"/>
        <v>0.65416666666666667</v>
      </c>
      <c r="I184" s="39" t="str">
        <f t="shared" si="37"/>
        <v>4:23</v>
      </c>
      <c r="J184" s="39" t="str">
        <f t="shared" si="38"/>
        <v>4:37</v>
      </c>
    </row>
    <row r="185" spans="1:10" ht="14" x14ac:dyDescent="0.15">
      <c r="A185" s="65"/>
      <c r="B185" s="70" t="s">
        <v>259</v>
      </c>
      <c r="C185" s="64" t="s">
        <v>354</v>
      </c>
      <c r="D185" s="127">
        <v>175.9</v>
      </c>
      <c r="E185" s="132">
        <f t="shared" si="39"/>
        <v>0.29999999999998295</v>
      </c>
      <c r="F185" s="38" t="str">
        <f t="shared" si="5"/>
        <v>15:28 - 15:42</v>
      </c>
      <c r="G185" s="38">
        <f t="shared" si="6"/>
        <v>0.64444444444444449</v>
      </c>
      <c r="H185" s="38">
        <f t="shared" si="7"/>
        <v>0.65416666666666667</v>
      </c>
      <c r="I185" s="39" t="str">
        <f t="shared" si="37"/>
        <v>4:23</v>
      </c>
      <c r="J185" s="39" t="str">
        <f t="shared" si="38"/>
        <v>4:37</v>
      </c>
    </row>
    <row r="186" spans="1:10" ht="14" x14ac:dyDescent="0.15">
      <c r="A186" s="65"/>
      <c r="B186" s="70" t="s">
        <v>260</v>
      </c>
      <c r="C186" s="64" t="s">
        <v>47</v>
      </c>
      <c r="D186" s="127">
        <v>176</v>
      </c>
      <c r="E186" s="132">
        <f t="shared" si="39"/>
        <v>0.19999999999998863</v>
      </c>
      <c r="F186" s="38" t="str">
        <f t="shared" si="5"/>
        <v>15:29 - 15:42</v>
      </c>
      <c r="G186" s="38">
        <f t="shared" si="6"/>
        <v>0.64513888888888893</v>
      </c>
      <c r="H186" s="38">
        <f t="shared" si="7"/>
        <v>0.65416666666666667</v>
      </c>
      <c r="I186" s="39" t="str">
        <f t="shared" si="37"/>
        <v>4:24</v>
      </c>
      <c r="J186" s="39" t="str">
        <f t="shared" si="38"/>
        <v>4:37</v>
      </c>
    </row>
    <row r="187" spans="1:10" ht="14" x14ac:dyDescent="0.15">
      <c r="A187" s="73" t="s">
        <v>25</v>
      </c>
      <c r="B187" s="74"/>
      <c r="C187" s="64" t="s">
        <v>49</v>
      </c>
      <c r="D187" s="127">
        <v>176.2</v>
      </c>
      <c r="E187" s="132">
        <v>0</v>
      </c>
      <c r="F187" s="75" t="str">
        <f t="shared" si="5"/>
        <v>15:29 - 15:43</v>
      </c>
      <c r="G187" s="75">
        <f t="shared" si="6"/>
        <v>0.64513888888888893</v>
      </c>
      <c r="H187" s="75">
        <f t="shared" si="7"/>
        <v>0.65486111111111112</v>
      </c>
      <c r="I187" s="76" t="str">
        <f t="shared" si="37"/>
        <v>4:24</v>
      </c>
      <c r="J187" s="76" t="str">
        <f t="shared" si="38"/>
        <v>4:38</v>
      </c>
    </row>
  </sheetData>
  <sheetProtection selectLockedCells="1" selectUnlockedCells="1"/>
  <pageMargins left="0.78749999999999998" right="0.78749999999999998" top="1.0631944444444446" bottom="1.0631944444444446" header="0.51180555555555551" footer="0.51180555555555551"/>
  <pageSetup paperSize="9" firstPageNumber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Overall</vt:lpstr>
      <vt:lpstr>01-Prostějov - Uničov</vt:lpstr>
      <vt:lpstr>02-Olomouc_Pustevny</vt:lpstr>
      <vt:lpstr>03-Mor. Třebová_ ČHS</vt:lpstr>
      <vt:lpstr>04-Šumperk_Šternberk</vt:lpstr>
      <vt:lpstr>'03-Mor. Třebová_ ČHS'!__Anonymous_Sheet_DB__4</vt:lpstr>
      <vt:lpstr>__Anonymous_Sheet_DB__4</vt:lpstr>
      <vt:lpstr>A</vt:lpstr>
      <vt:lpstr>'01-Prostějov - Uničov'!Názvy_tisku</vt:lpstr>
      <vt:lpstr>'02-Olomouc_Pustevny'!Názvy_tisku</vt:lpstr>
      <vt:lpstr>'03-Mor. Třebová_ ČHS'!Názvy_tisku</vt:lpstr>
      <vt:lpstr>'04-Šumperk_Šternberk'!Názvy_tisku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Vasicek</dc:creator>
  <cp:lastModifiedBy>Microsoft Office User</cp:lastModifiedBy>
  <dcterms:created xsi:type="dcterms:W3CDTF">2022-01-20T07:49:32Z</dcterms:created>
  <dcterms:modified xsi:type="dcterms:W3CDTF">2023-07-02T22:29:27Z</dcterms:modified>
</cp:coreProperties>
</file>